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REQUEST FOR PAYMENT" sheetId="4" r:id="rId1"/>
    <sheet name="Mileage Worksheet" sheetId="6" r:id="rId2"/>
    <sheet name="Codes" sheetId="2" r:id="rId3"/>
  </sheets>
  <definedNames>
    <definedName name="Administration">Codes!$K$1:$K$20</definedName>
    <definedName name="Discipleship">Codes!$F$1:$F$17</definedName>
    <definedName name="Education_and_Nurture">Codes!$G$1:$G$21</definedName>
    <definedName name="Fees">Codes!$I$1:$I$49</definedName>
    <definedName name="Finance_and_Stewardship">Codes!$C$1:$C$5</definedName>
    <definedName name="Kitchen">Codes!$L$1:$L$7</definedName>
    <definedName name="New_Renovations_Projects">Codes!$P$1:$P$2</definedName>
    <definedName name="Operations">Codes!$M$1:$M$30</definedName>
    <definedName name="Outreach">Codes!$D$1:$D$3</definedName>
    <definedName name="Outreach_and_Benevolences_Church_Based_Ministry">Codes!$R$1:$R$37</definedName>
    <definedName name="Outreach_and_Benevolences_Presb_Synod_GA_Restricted">Codes!$T$1:$T$10</definedName>
    <definedName name="Outreach_and_Benevolences_Presb_Synod_GA_Unrestricted">Codes!$S$1:$S$9</definedName>
    <definedName name="Pastoral_Care">Codes!$E$1:$E$10</definedName>
    <definedName name="Pastoral_Expense">Codes!$Q$1:$Q$8</definedName>
    <definedName name="PastoralCare">Codes!$E$1:$E$10</definedName>
    <definedName name="_xlnm.Print_Area" localSheetId="0">'REQUEST FOR PAYMENT'!$A$1:$H$22</definedName>
    <definedName name="Program_Restricted">Codes!$J$1:$J$2</definedName>
    <definedName name="Scheduled_Maintenance">Codes!$N$1</definedName>
    <definedName name="Special_Projects_Special_Gifts">Codes!$O$1:$O$2</definedName>
    <definedName name="Temporarily_Restricted_Church">Codes!$U$1:$U$59</definedName>
    <definedName name="Worship">Codes!$B$1:$B$13</definedName>
    <definedName name="Youth">Codes!$H$1:$H$14</definedName>
  </definedNames>
  <calcPr calcId="145621"/>
</workbook>
</file>

<file path=xl/calcChain.xml><?xml version="1.0" encoding="utf-8"?>
<calcChain xmlns="http://schemas.openxmlformats.org/spreadsheetml/2006/main">
  <c r="E18" i="4" l="1"/>
  <c r="H4" i="4"/>
  <c r="E72" i="6" l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4" i="6" l="1"/>
</calcChain>
</file>

<file path=xl/sharedStrings.xml><?xml version="1.0" encoding="utf-8"?>
<sst xmlns="http://schemas.openxmlformats.org/spreadsheetml/2006/main" count="371" uniqueCount="371">
  <si>
    <t>Worship</t>
  </si>
  <si>
    <t>005101 - Communion/Worship Supplies</t>
  </si>
  <si>
    <t>005102 - Printing</t>
  </si>
  <si>
    <t>005106 - Sermon Recording</t>
  </si>
  <si>
    <t>005107 - Ministerial Honoraria</t>
  </si>
  <si>
    <t>005121 - Music Supplies</t>
  </si>
  <si>
    <t>005122 - Music Equip. Maint.</t>
  </si>
  <si>
    <t>005123 - Special Music</t>
  </si>
  <si>
    <t>005124 - Youth Music Expenses</t>
  </si>
  <si>
    <t>005130 - Flowers</t>
  </si>
  <si>
    <t>005131 - Festival Planning</t>
  </si>
  <si>
    <t>005132 - Worship Planning Expense</t>
  </si>
  <si>
    <t>005134 - Choir Hospitality</t>
  </si>
  <si>
    <t>005135 - Music Conf./Activities</t>
  </si>
  <si>
    <t>005202 - Endowment Camp.</t>
  </si>
  <si>
    <t>005209 - Stewardship Camp./Educ.</t>
  </si>
  <si>
    <t>005210 - Bank Charges</t>
  </si>
  <si>
    <t>005211 - Professional Fees-Audit</t>
  </si>
  <si>
    <t>005212 - Credit card charges</t>
  </si>
  <si>
    <t>Outreach</t>
  </si>
  <si>
    <t>005302 - Printing</t>
  </si>
  <si>
    <t>005311 - Missions-Education/Program</t>
  </si>
  <si>
    <t>005315 - Prison</t>
  </si>
  <si>
    <t>005502 - Printing</t>
  </si>
  <si>
    <t>005513 - Grief Workshops</t>
  </si>
  <si>
    <t>005517 - Congregational Service</t>
  </si>
  <si>
    <t>005518 - Bereavement Care</t>
  </si>
  <si>
    <t>005519 - Martha Ministry</t>
  </si>
  <si>
    <t>005520 - Companion Animal Ministry</t>
  </si>
  <si>
    <t>005526 - Older Adults</t>
  </si>
  <si>
    <t>005527 - Health Ministry</t>
  </si>
  <si>
    <t>005530 - Family Fun Fellowship</t>
  </si>
  <si>
    <t>005550 - Stephen Ministry</t>
  </si>
  <si>
    <t>Discipleship</t>
  </si>
  <si>
    <t>005310 - New Member Orientation</t>
  </si>
  <si>
    <t>005501 - Prayer Ministry</t>
  </si>
  <si>
    <t>005514 - Counseling Center</t>
  </si>
  <si>
    <t>005515 - Membership Assimilation</t>
  </si>
  <si>
    <t>005516 - Colony Care</t>
  </si>
  <si>
    <t>005522 - B&amp;B</t>
  </si>
  <si>
    <t>005523 - Home &amp; Family Ministries</t>
  </si>
  <si>
    <t>005524 - Fellowship Act./Events</t>
  </si>
  <si>
    <t>005525 - Singles Ministry</t>
  </si>
  <si>
    <t>005528 - Young Adults</t>
  </si>
  <si>
    <t>005529 - Young Family Fellowship</t>
  </si>
  <si>
    <t>005532 - Plum Pudding Dessert</t>
  </si>
  <si>
    <t>005533 - Growing Families Fellowship</t>
  </si>
  <si>
    <t>005535 - Engaged Disciples</t>
  </si>
  <si>
    <t>005536 - Free at Last</t>
  </si>
  <si>
    <t>005552 - Printing</t>
  </si>
  <si>
    <t>005623 - College Ministry</t>
  </si>
  <si>
    <t>005601 - Supplies</t>
  </si>
  <si>
    <t>005602 - Printing</t>
  </si>
  <si>
    <t>005610 - Supplies - Lynn</t>
  </si>
  <si>
    <t>005612 - Education Conferences</t>
  </si>
  <si>
    <t>005613 - Library</t>
  </si>
  <si>
    <t>005614 - Audio Visual Resources</t>
  </si>
  <si>
    <t>005615 - Nursery Supplies</t>
  </si>
  <si>
    <t>005616 - Children in Worship</t>
  </si>
  <si>
    <t>005617 - Children's Events</t>
  </si>
  <si>
    <t>005618 - Supplies - Gwen</t>
  </si>
  <si>
    <t>005619 - Curriculum - Children</t>
  </si>
  <si>
    <t>005621 - Curriculum - Adult</t>
  </si>
  <si>
    <t>005622 - Vacation Church School</t>
  </si>
  <si>
    <t>005624 - Food Service Expense</t>
  </si>
  <si>
    <t>005625 - Computer Lab</t>
  </si>
  <si>
    <t>005626 - Adult Study Retreat</t>
  </si>
  <si>
    <t>005627 - Summer Forum/Theol. in Res.</t>
  </si>
  <si>
    <t>005629 - Summer MMO</t>
  </si>
  <si>
    <t>005630 - Teaching Honoraria</t>
  </si>
  <si>
    <t>005631 - Children's Bibles</t>
  </si>
  <si>
    <t>Youth</t>
  </si>
  <si>
    <t>005603 - Youth Worship / HD&amp;H</t>
  </si>
  <si>
    <t>005604 - Youth Curriculum</t>
  </si>
  <si>
    <t>005605 - HS Youth Mission Trips</t>
  </si>
  <si>
    <t>005606 - HS Youth Retreats</t>
  </si>
  <si>
    <t>005607 - Youth Events</t>
  </si>
  <si>
    <t>005608 - HS Youth Ministry</t>
  </si>
  <si>
    <t>005609 - Getting to know you</t>
  </si>
  <si>
    <t>005620 - Confirmation</t>
  </si>
  <si>
    <t>005628 - Youth Recreation Church/Comm.</t>
  </si>
  <si>
    <t>005632 - Church School Council</t>
  </si>
  <si>
    <t>005635 - MS Youth Mission Trips</t>
  </si>
  <si>
    <t>005636 - MS Youth Retreats</t>
  </si>
  <si>
    <t>005638 - MS Youth Ministry</t>
  </si>
  <si>
    <t>005639 - Youth Publicity</t>
  </si>
  <si>
    <t>005690 - Special Gifts - Program</t>
  </si>
  <si>
    <t>005692 - Spec. Foundation Program</t>
  </si>
  <si>
    <t>Administration</t>
  </si>
  <si>
    <t>005701 - Office Supplies</t>
  </si>
  <si>
    <t>005702 - Bulletin/Newsletter/Printing</t>
  </si>
  <si>
    <t>005704 - Postage</t>
  </si>
  <si>
    <t>005705 - Telephone</t>
  </si>
  <si>
    <t>005706 - Electronic Communication</t>
  </si>
  <si>
    <t>005707 - Lit/Pas. Sup/Officer Training</t>
  </si>
  <si>
    <t>005708 - Inquirers and Candidates</t>
  </si>
  <si>
    <t>005709 - Archives</t>
  </si>
  <si>
    <t>005718 - Consultants</t>
  </si>
  <si>
    <t>005719 - Prof. Fees - Payroll</t>
  </si>
  <si>
    <t>005720 - Equipment Maintenance</t>
  </si>
  <si>
    <t>005721 - Equipment Purchase</t>
  </si>
  <si>
    <t>005722 - Equipment Repairs</t>
  </si>
  <si>
    <t>005723 - Equip. Lease/Rent</t>
  </si>
  <si>
    <t>005724 - Computers</t>
  </si>
  <si>
    <t>005729 - Web Hosting/Streaming/Message</t>
  </si>
  <si>
    <t>005730 - Advertising/Evangelism</t>
  </si>
  <si>
    <t>005749 - Background checks</t>
  </si>
  <si>
    <t>005750 - Contingency</t>
  </si>
  <si>
    <t>005783 - Media</t>
  </si>
  <si>
    <t>Kitchen</t>
  </si>
  <si>
    <t>005810 - Food Service - Meals</t>
  </si>
  <si>
    <t>005811 - Kitchen Supplies</t>
  </si>
  <si>
    <t>005812 - Kitchen Rentals</t>
  </si>
  <si>
    <t>005813 - Kitchen Repairs/Replacement</t>
  </si>
  <si>
    <t>005814 - Kitchen Hospitality</t>
  </si>
  <si>
    <t>005815 - Kitchen Misc.</t>
  </si>
  <si>
    <t>005816 - Kitchen Income</t>
  </si>
  <si>
    <t>Operations</t>
  </si>
  <si>
    <t>006201 - Heating-Sanc/Luther/Knox</t>
  </si>
  <si>
    <t>006202 - Elec-Sanc/Luth/Knox/Grnds</t>
  </si>
  <si>
    <t>006203 - Repairs-Sanc/Luth/Knox</t>
  </si>
  <si>
    <t>006204 - Water-Sanc/Luth/Knox</t>
  </si>
  <si>
    <t>006301 - Heating-Calvin/Witherspoon</t>
  </si>
  <si>
    <t>006302 - Electricity-Witherspoon</t>
  </si>
  <si>
    <t>006303 - Maint.-Witherspoon</t>
  </si>
  <si>
    <t>006304 - Water - Witherspoon</t>
  </si>
  <si>
    <t>006402 - Electricity-Calvin</t>
  </si>
  <si>
    <t>006403 - Repairs/Replace - Calvin</t>
  </si>
  <si>
    <t>006404 - Water - Calvin</t>
  </si>
  <si>
    <t>006503 - Grounds Maint/Equip</t>
  </si>
  <si>
    <t>006504 - Water - Grounds Irrigation</t>
  </si>
  <si>
    <t>006601 - Vehicle Leasing</t>
  </si>
  <si>
    <t>006602 - Auto Expense</t>
  </si>
  <si>
    <t>006703 - Maint. Supplies/Equip.</t>
  </si>
  <si>
    <t>006705 - Equipment Rental</t>
  </si>
  <si>
    <t>006706 - Heat/Air Systems</t>
  </si>
  <si>
    <t>006770 - Cleaning Service</t>
  </si>
  <si>
    <t>006780 - Insurance</t>
  </si>
  <si>
    <t>006781 - Building Security</t>
  </si>
  <si>
    <t>006782 - Furnishings</t>
  </si>
  <si>
    <t>006785 - Elevator Maint.</t>
  </si>
  <si>
    <t>006787 - Environmental Stewardship</t>
  </si>
  <si>
    <t>006803 - Maint. - 1701 Oberlin Rd.</t>
  </si>
  <si>
    <t>006804 - Maint. - 2022 McDonald Ln.</t>
  </si>
  <si>
    <t>006805 - Maint. - 2024 McDonald Ln.</t>
  </si>
  <si>
    <t>006806 - Maint. - 2005 St. Mary's St.</t>
  </si>
  <si>
    <t>006807 - Maint. - 2003 St. Mary's St.</t>
  </si>
  <si>
    <t>006808 - Maint. - 1700 Oberlin Rd.</t>
  </si>
  <si>
    <t>006905 - Scheduled Maintenance</t>
  </si>
  <si>
    <t>006910 - Special Gifts - Property</t>
  </si>
  <si>
    <t>006911 - Special Projects</t>
  </si>
  <si>
    <t>006920 - Renovations/Additions</t>
  </si>
  <si>
    <t>006922 - Spec. Foundation Property</t>
  </si>
  <si>
    <t>007501 - Pastoral Expense-Pastor-Christopher</t>
  </si>
  <si>
    <t>007506 - Pastoral Expense-Cong. Care-Lisa</t>
  </si>
  <si>
    <t>007507 - Pastoral Expense-Discipleship-Grier</t>
  </si>
  <si>
    <t>007510 - Pastoral Expense-Outreach-Gloria</t>
  </si>
  <si>
    <t>007531 - Pastoral Expense - Ed - Tracey</t>
  </si>
  <si>
    <t>007532 - Pastoral Expense-Intern-James</t>
  </si>
  <si>
    <t>007535 - Pastoral Expense-Youth-Chip</t>
  </si>
  <si>
    <t>007551 - Pastoral Expense-Admin-Gary</t>
  </si>
  <si>
    <t>005406 - Prison Ministry</t>
  </si>
  <si>
    <t>005407 - Step-Up</t>
  </si>
  <si>
    <t>005408 - Haiti</t>
  </si>
  <si>
    <t>005409 - Urban Ministry</t>
  </si>
  <si>
    <t>005410 - Villahermosa</t>
  </si>
  <si>
    <t>005411 - Wake Relief</t>
  </si>
  <si>
    <t>005412 - Safe Child</t>
  </si>
  <si>
    <t>005413 - Food Runner/Meals on Wheels</t>
  </si>
  <si>
    <t>005414 - Loaves &amp; Fishes</t>
  </si>
  <si>
    <t>005415 - Disaster Relief</t>
  </si>
  <si>
    <t>005416 - Christmas Share</t>
  </si>
  <si>
    <t>005417 - Healing Place</t>
  </si>
  <si>
    <t>005418 - Habitat for Humanity</t>
  </si>
  <si>
    <t>005419 - Food Bank</t>
  </si>
  <si>
    <t>005420 - Russia</t>
  </si>
  <si>
    <t>005422 - Special Foundation Gifts</t>
  </si>
  <si>
    <t>005423 - Northern Ireland</t>
  </si>
  <si>
    <t>005424 - Domestic Mission</t>
  </si>
  <si>
    <t>005425 - Mission Support</t>
  </si>
  <si>
    <t>005426 - Hospice</t>
  </si>
  <si>
    <t>005427 - Oberlin Ministries</t>
  </si>
  <si>
    <t>005428 - Interact</t>
  </si>
  <si>
    <t>005429 - Poland</t>
  </si>
  <si>
    <t>005430 - Middle East</t>
  </si>
  <si>
    <t>005448 - Stop Hunger Now</t>
  </si>
  <si>
    <t>005449 - Shepherd Center</t>
  </si>
  <si>
    <t>005450 - Spec. Offerings/Restr. Gifts</t>
  </si>
  <si>
    <t>005451 - Scholarships</t>
  </si>
  <si>
    <t>005452 - HIV AIDS Ministry</t>
  </si>
  <si>
    <t>005453 - Radio Ministry</t>
  </si>
  <si>
    <t>005454 - Shared Use</t>
  </si>
  <si>
    <t>005455 - Major Mission Emphasis</t>
  </si>
  <si>
    <t>005456 - Community Service/Shelter Break.</t>
  </si>
  <si>
    <t>005457 - Community Allocations</t>
  </si>
  <si>
    <t>005458 - Comm. Service Special Projects</t>
  </si>
  <si>
    <t>005459 - Outreach Benev. To be Alloc.</t>
  </si>
  <si>
    <t>005460 - Community Min. Initiative/Oberlin R</t>
  </si>
  <si>
    <t>005480 - Theological Education</t>
  </si>
  <si>
    <t>005481 - Montreat Conf. Center</t>
  </si>
  <si>
    <t>005482 - CAPSI</t>
  </si>
  <si>
    <t>005483 - Presby Campus Ministry</t>
  </si>
  <si>
    <t>005484 - NEXT Church</t>
  </si>
  <si>
    <t>005485 - Presbyterian Outlook</t>
  </si>
  <si>
    <t>005490 - Presb/Synond/GA Benev.</t>
  </si>
  <si>
    <t>005491 - Per Capita Apportionment</t>
  </si>
  <si>
    <t>005492 - Denomination to be Allocated</t>
  </si>
  <si>
    <t>005461 - Barium Springs</t>
  </si>
  <si>
    <t>005462 - Easter</t>
  </si>
  <si>
    <t>005463 - Hunger</t>
  </si>
  <si>
    <t>005464 - Joy Gift</t>
  </si>
  <si>
    <t>005465 - Union Theol. Seminary</t>
  </si>
  <si>
    <t>005466 - Witness</t>
  </si>
  <si>
    <t>005467 - Presbyterian Home</t>
  </si>
  <si>
    <t>005468 - Pentecost</t>
  </si>
  <si>
    <t>005469 - Peacemaking</t>
  </si>
  <si>
    <t>005470 - Older Adult Ministry</t>
  </si>
  <si>
    <t>005489 - Special Gifts - Denominational</t>
  </si>
  <si>
    <t>003056 - WDS restr. / Scholarship</t>
  </si>
  <si>
    <t>003100 - Retirement Gift Fund</t>
  </si>
  <si>
    <t>003101 - Prepaid Pledges</t>
  </si>
  <si>
    <t>003102 - Prepaid Other Pledges</t>
  </si>
  <si>
    <t>003103 - Assigned - Special</t>
  </si>
  <si>
    <t>003131 - Visual &amp; Creative Arts Fund</t>
  </si>
  <si>
    <t>003213 - Food Runners/Meals on Wheels</t>
  </si>
  <si>
    <t>003223 - Music Memorials</t>
  </si>
  <si>
    <t>003231 - Flowers - Special</t>
  </si>
  <si>
    <t>003321 - Pastor's Special Assist.</t>
  </si>
  <si>
    <t>003395 - Pastor's Discretionary Fund</t>
  </si>
  <si>
    <t>003406 - Prison Ministry</t>
  </si>
  <si>
    <t>003407 - Step Up Ministry</t>
  </si>
  <si>
    <t>003408 - Haiti</t>
  </si>
  <si>
    <t>003409 - Urban Ministries</t>
  </si>
  <si>
    <t>003410 - Villahermosa</t>
  </si>
  <si>
    <t>003411 - Wake Relief</t>
  </si>
  <si>
    <t>003414 - Loaves and Fishes</t>
  </si>
  <si>
    <t>003415 - Disaster Relief</t>
  </si>
  <si>
    <t>003416 - Christmas Share</t>
  </si>
  <si>
    <t>003418 - Habitat Humanity - McNutt Challenge</t>
  </si>
  <si>
    <t>003419 - Food Bank</t>
  </si>
  <si>
    <t>003420 - Healing Place</t>
  </si>
  <si>
    <t>003422 - Foundation Transfers</t>
  </si>
  <si>
    <t>003423 - Villahermosa - Scholarships</t>
  </si>
  <si>
    <t>003424 - Northern Ireland</t>
  </si>
  <si>
    <t>003426 - Hospice</t>
  </si>
  <si>
    <t>003429 - Poland</t>
  </si>
  <si>
    <t>003450 - Major Mission Carryover</t>
  </si>
  <si>
    <t>003454 - Russia</t>
  </si>
  <si>
    <t>003456 - Presbyterian Women</t>
  </si>
  <si>
    <t>003457 - Community Service</t>
  </si>
  <si>
    <t>003459 - WMPC Memorials</t>
  </si>
  <si>
    <t>003461 - Library Memorials</t>
  </si>
  <si>
    <t>003462 - Easter Offering</t>
  </si>
  <si>
    <t>003463 - Hunger</t>
  </si>
  <si>
    <t>003464 - Joy Gift</t>
  </si>
  <si>
    <t>003465 - Radio Ministry</t>
  </si>
  <si>
    <t>003466 - Mayview</t>
  </si>
  <si>
    <t>003467 - Presbyterian Homes</t>
  </si>
  <si>
    <t>003468 - Pentecost</t>
  </si>
  <si>
    <t>003469 - Peacemaking</t>
  </si>
  <si>
    <t>003473 - Dorsett Scholarship</t>
  </si>
  <si>
    <t>003474 - Allred Scholarships</t>
  </si>
  <si>
    <t>003475 - Church Scholarships</t>
  </si>
  <si>
    <t>003476 - Henderson Scholarship</t>
  </si>
  <si>
    <t>003518 - Conder Grief Ministry</t>
  </si>
  <si>
    <t>003520 - Pete Carruthers Memorial</t>
  </si>
  <si>
    <t>003522 - Grief Counseling</t>
  </si>
  <si>
    <t>003523 - Nancy Thompson Petro Memorial</t>
  </si>
  <si>
    <t>003526 - Older Adults</t>
  </si>
  <si>
    <t>003550 - Stephen Ministry</t>
  </si>
  <si>
    <t>003555 - Building Fund</t>
  </si>
  <si>
    <t>003601 - Youth Mission Trips</t>
  </si>
  <si>
    <t>003602 - Ames Youth Ministry</t>
  </si>
  <si>
    <t>003608 - Youth</t>
  </si>
  <si>
    <t>003610 - Youth 2</t>
  </si>
  <si>
    <t>003648 - M. Stevenson Ed. &amp; Nurture Fund</t>
  </si>
  <si>
    <t>003649 - Christian Education</t>
  </si>
  <si>
    <t>Fees</t>
  </si>
  <si>
    <t>003605 - Recreation/Basketball</t>
  </si>
  <si>
    <t>003606 - Recreation</t>
  </si>
  <si>
    <t>003607 - Recreation/Softball</t>
  </si>
  <si>
    <t>003609 - Recreation\Exercise</t>
  </si>
  <si>
    <t>003650 - Adult Mission Trip - Villa/N. Ire</t>
  </si>
  <si>
    <t>003651 - Adult Mission Trip - Haiti</t>
  </si>
  <si>
    <t>003652 - Adult Mission Trip - Russia/Poland</t>
  </si>
  <si>
    <t>003653 - Adult Mission Trip - Holy Land</t>
  </si>
  <si>
    <t>003659 - Language Classes</t>
  </si>
  <si>
    <t>003660 - Music/Choir Trips</t>
  </si>
  <si>
    <t>003702 - Day Camp</t>
  </si>
  <si>
    <t>003703 - 5th Connection/SS3D</t>
  </si>
  <si>
    <t>003704 - Confirmation - A</t>
  </si>
  <si>
    <t>003705 - Montreat Youth Conf.</t>
  </si>
  <si>
    <t>003706 - Middle School Youth Conf./Mass. Spr</t>
  </si>
  <si>
    <t>003707 - ASP - Sr. High Mission Trip -1</t>
  </si>
  <si>
    <t>003708 - 8th Grade Mission Trip</t>
  </si>
  <si>
    <t>003709 - MS Spring Retreat</t>
  </si>
  <si>
    <t>003710 - SH Spring Retreat</t>
  </si>
  <si>
    <t>003711 - MS Fall Retreat</t>
  </si>
  <si>
    <t>003712 - SH Fall Retreat</t>
  </si>
  <si>
    <t>003713 - MS Winter Retreat/Lock-in</t>
  </si>
  <si>
    <t>003714 - SH Winter Retreat</t>
  </si>
  <si>
    <t>003715 - HS Spring Break Mission Trip</t>
  </si>
  <si>
    <t>003716 - Summer in City</t>
  </si>
  <si>
    <t>003717 - Alt. Youth Mission Trip/ASP 3</t>
  </si>
  <si>
    <t>003718 - Mid-Summer Celebrations</t>
  </si>
  <si>
    <t>003719 - Youth Mission Trip - Poland/Russia</t>
  </si>
  <si>
    <t>003720 - Youth Presbytery Retreat</t>
  </si>
  <si>
    <t>003721 - MS Spring Break Mission Trip</t>
  </si>
  <si>
    <t>003727 - ASP - SH Youth Mission Trip - 2</t>
  </si>
  <si>
    <t>003734 - Confirmation - B</t>
  </si>
  <si>
    <t>003740 - Older Adult - trips</t>
  </si>
  <si>
    <t>003741 - Keenagers</t>
  </si>
  <si>
    <t>003745 - Outreach Trips</t>
  </si>
  <si>
    <t>003749 - Education Curriculum</t>
  </si>
  <si>
    <t>003750 - Cong. Care - Fees</t>
  </si>
  <si>
    <t>003760 - Family Fun Fellowship</t>
  </si>
  <si>
    <t>003765 - Churchwide Event</t>
  </si>
  <si>
    <t>003766 - Presb. Women's Retreat</t>
  </si>
  <si>
    <t>003767 - Family Enrichment</t>
  </si>
  <si>
    <t>003769 - Adult Study Retreat</t>
  </si>
  <si>
    <t>003771 - Advent Wreaths</t>
  </si>
  <si>
    <t>003772 - Fair Trade Coffee</t>
  </si>
  <si>
    <t>003780 - College Trip</t>
  </si>
  <si>
    <t>003781 - Young Adults Retreat</t>
  </si>
  <si>
    <t>003782 - Singles Ministry</t>
  </si>
  <si>
    <t>003790 - Comm of Pastors/GoBig/PM Haiti trip</t>
  </si>
  <si>
    <t>003791 - Mid-Atlantic Reg. Conf.</t>
  </si>
  <si>
    <t>Pastoral_Care</t>
  </si>
  <si>
    <t>Finance_and_Stewardship</t>
  </si>
  <si>
    <t>Education_and_Nurture</t>
  </si>
  <si>
    <t>Scheduled_Maintenance</t>
  </si>
  <si>
    <t>Pastoral_Expense</t>
  </si>
  <si>
    <t>Program_Restricted</t>
  </si>
  <si>
    <t>Special_Projects_Special_Gifts</t>
  </si>
  <si>
    <t>New_Renovations_Projects</t>
  </si>
  <si>
    <t>Outreach_and_Benevolences_Church_Based_Ministry</t>
  </si>
  <si>
    <t>Outreach_and_Benevolences_Presb_Synod_GA_Unrestricted</t>
  </si>
  <si>
    <t>Outreach_and_Benevolences_Presb_Synod_GA_Restricted</t>
  </si>
  <si>
    <t>Temporarily_Restricted_Church</t>
  </si>
  <si>
    <t>Account#</t>
  </si>
  <si>
    <t>Amount</t>
  </si>
  <si>
    <t>TOTAL</t>
  </si>
  <si>
    <t>2%NC Food tax</t>
  </si>
  <si>
    <t>6.75% NC Sales Tax</t>
  </si>
  <si>
    <t>PLEASE ATTACH ALL RECEIPTS OR SUPPORTING DOCUMENTATION</t>
  </si>
  <si>
    <t>Category</t>
  </si>
  <si>
    <t>(blank)</t>
  </si>
  <si>
    <t>MILEAGE REIMBURSEMENT WORKSHEET</t>
  </si>
  <si>
    <t>Date</t>
  </si>
  <si>
    <t>Description</t>
  </si>
  <si>
    <t>Beginning Mileage</t>
  </si>
  <si>
    <t>Ending Mileage</t>
  </si>
  <si>
    <t>Total Miles</t>
  </si>
  <si>
    <t xml:space="preserve">        (Current rate)</t>
  </si>
  <si>
    <t>TOTAL MILES</t>
  </si>
  <si>
    <t>TOTAL MILEAGE REIMBURSEMENT</t>
  </si>
  <si>
    <t xml:space="preserve"> Mileage Rate</t>
  </si>
  <si>
    <t>Signature:</t>
  </si>
  <si>
    <t>Name:</t>
  </si>
  <si>
    <t>Supervisor/Staff Approval:</t>
  </si>
  <si>
    <t xml:space="preserve"> Requests received by Noon Tuesday will be processed on Thursday of the same week.</t>
  </si>
  <si>
    <t>REQUEST FOR PAYMENT</t>
  </si>
  <si>
    <t>005611 - Milestone Ministry/Teacher Training</t>
  </si>
  <si>
    <t>Payable To:</t>
  </si>
  <si>
    <t>Full Address:</t>
  </si>
  <si>
    <t>Approved by:</t>
  </si>
  <si>
    <t>1704 OBERLIN ROAD, RALEIGH, NC 27608</t>
  </si>
  <si>
    <t xml:space="preserve"> Business Administrator Approval</t>
  </si>
  <si>
    <t>Assoc. Pastor for Administration or</t>
  </si>
  <si>
    <r>
      <t>Requested By:</t>
    </r>
    <r>
      <rPr>
        <u/>
        <sz val="14"/>
        <color theme="1"/>
        <rFont val="Times New Roman"/>
        <family val="1"/>
      </rPr>
      <t xml:space="preserve">                                                                            </t>
    </r>
  </si>
  <si>
    <t>Brief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</si>
</sst>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;;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2F2F2F"/>
      <name val="Times New Roman"/>
      <family val="1"/>
    </font>
    <font>
      <sz val="14"/>
      <color rgb="FF000000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20"/>
      <color theme="1"/>
      <name val="Times New Roman"/>
      <family val="1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0" xfId="0" applyFont="1"/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" xfId="0" applyNumberFormat="1" applyFont="1" applyFill="1" applyBorder="1" applyProtection="1"/>
    <xf numFmtId="44" fontId="3" fillId="0" borderId="0" xfId="1" applyFont="1" applyProtection="1"/>
    <xf numFmtId="0" fontId="3" fillId="0" borderId="0" xfId="0" applyFont="1" applyAlignment="1" applyProtection="1">
      <alignment horizontal="right" wrapText="1"/>
      <protection locked="0"/>
    </xf>
    <xf numFmtId="44" fontId="3" fillId="2" borderId="2" xfId="0" applyNumberFormat="1" applyFont="1" applyFill="1" applyBorder="1" applyProtection="1"/>
    <xf numFmtId="0" fontId="4" fillId="0" borderId="6" xfId="0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9" fillId="0" borderId="3" xfId="0" applyFont="1" applyBorder="1" applyAlignment="1" applyProtection="1">
      <protection locked="0"/>
    </xf>
    <xf numFmtId="0" fontId="15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right" vertical="top"/>
      <protection locked="0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center"/>
    </xf>
    <xf numFmtId="164" fontId="9" fillId="0" borderId="7" xfId="1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/>
    </xf>
    <xf numFmtId="164" fontId="9" fillId="0" borderId="3" xfId="1" applyNumberFormat="1" applyFont="1" applyBorder="1" applyAlignment="1" applyProtection="1">
      <alignment horizontal="left" vertical="center"/>
      <protection locked="0"/>
    </xf>
    <xf numFmtId="164" fontId="9" fillId="0" borderId="7" xfId="1" applyNumberFormat="1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5" fillId="0" borderId="0" xfId="0" applyFont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0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right"/>
      <protection locked="0"/>
    </xf>
    <xf numFmtId="0" fontId="12" fillId="0" borderId="3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164" fontId="20" fillId="3" borderId="0" xfId="1" applyNumberFormat="1" applyFont="1" applyFill="1" applyBorder="1" applyAlignment="1" applyProtection="1">
      <alignment horizontal="left"/>
    </xf>
    <xf numFmtId="0" fontId="21" fillId="3" borderId="0" xfId="0" applyFont="1" applyFill="1" applyBorder="1" applyAlignment="1" applyProtection="1">
      <alignment horizontal="right"/>
    </xf>
    <xf numFmtId="0" fontId="21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16</xdr:row>
      <xdr:rowOff>1</xdr:rowOff>
    </xdr:from>
    <xdr:to>
      <xdr:col>7</xdr:col>
      <xdr:colOff>1781174</xdr:colOff>
      <xdr:row>17</xdr:row>
      <xdr:rowOff>19050</xdr:rowOff>
    </xdr:to>
    <xdr:sp macro="" textlink="">
      <xdr:nvSpPr>
        <xdr:cNvPr id="5" name="TextBox 4"/>
        <xdr:cNvSpPr txBox="1"/>
      </xdr:nvSpPr>
      <xdr:spPr>
        <a:xfrm>
          <a:off x="4895849" y="4038601"/>
          <a:ext cx="17621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ctr"/>
        <a:lstStyle/>
        <a:p>
          <a:pPr algn="l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□</a:t>
          </a:r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Please Mail</a:t>
          </a:r>
        </a:p>
      </xdr:txBody>
    </xdr:sp>
    <xdr:clientData/>
  </xdr:twoCellAnchor>
  <xdr:twoCellAnchor>
    <xdr:from>
      <xdr:col>7</xdr:col>
      <xdr:colOff>28575</xdr:colOff>
      <xdr:row>17</xdr:row>
      <xdr:rowOff>57150</xdr:rowOff>
    </xdr:from>
    <xdr:to>
      <xdr:col>7</xdr:col>
      <xdr:colOff>2047875</xdr:colOff>
      <xdr:row>18</xdr:row>
      <xdr:rowOff>95250</xdr:rowOff>
    </xdr:to>
    <xdr:sp macro="" textlink="">
      <xdr:nvSpPr>
        <xdr:cNvPr id="6" name="TextBox 5"/>
        <xdr:cNvSpPr txBox="1"/>
      </xdr:nvSpPr>
      <xdr:spPr>
        <a:xfrm>
          <a:off x="4905375" y="4324350"/>
          <a:ext cx="20193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ctr"/>
        <a:lstStyle/>
        <a:p>
          <a:pPr algn="l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□</a:t>
          </a:r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Please Return to:</a:t>
          </a:r>
        </a:p>
      </xdr:txBody>
    </xdr:sp>
    <xdr:clientData/>
  </xdr:twoCellAnchor>
  <xdr:twoCellAnchor editAs="oneCell">
    <xdr:from>
      <xdr:col>0</xdr:col>
      <xdr:colOff>142874</xdr:colOff>
      <xdr:row>0</xdr:row>
      <xdr:rowOff>18884</xdr:rowOff>
    </xdr:from>
    <xdr:to>
      <xdr:col>4</xdr:col>
      <xdr:colOff>114300</xdr:colOff>
      <xdr:row>1</xdr:row>
      <xdr:rowOff>104775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678" t="13394" b="41064"/>
        <a:stretch/>
      </xdr:blipFill>
      <xdr:spPr>
        <a:xfrm>
          <a:off x="142874" y="18884"/>
          <a:ext cx="2590801" cy="495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H11" sqref="H11"/>
    </sheetView>
  </sheetViews>
  <sheetFormatPr defaultRowHeight="15" x14ac:dyDescent="0.25"/>
  <cols>
    <col min="1" max="1" width="13.42578125" style="17" customWidth="1"/>
    <col min="2" max="2" width="4.7109375" style="17" customWidth="1"/>
    <col min="3" max="3" width="16.42578125" style="17" customWidth="1"/>
    <col min="4" max="4" width="4.7109375" style="17" customWidth="1"/>
    <col min="5" max="5" width="22.28515625" style="17" customWidth="1"/>
    <col min="6" max="6" width="7.42578125" style="17" customWidth="1"/>
    <col min="7" max="7" width="4.28515625" style="17" customWidth="1"/>
    <col min="8" max="8" width="45.140625" style="17" customWidth="1"/>
    <col min="9" max="16384" width="9.140625" style="17"/>
  </cols>
  <sheetData>
    <row r="1" spans="1:16" ht="32.25" customHeight="1" x14ac:dyDescent="0.4">
      <c r="C1" s="18"/>
      <c r="E1" s="74" t="s">
        <v>361</v>
      </c>
      <c r="F1" s="74"/>
      <c r="G1" s="74"/>
      <c r="H1" s="75"/>
      <c r="I1" s="19"/>
      <c r="J1" s="19"/>
      <c r="K1" s="19"/>
      <c r="L1" s="19"/>
      <c r="M1" s="19"/>
      <c r="N1" s="19"/>
      <c r="O1" s="19"/>
      <c r="P1" s="19"/>
    </row>
    <row r="2" spans="1:16" ht="27" customHeight="1" x14ac:dyDescent="0.25">
      <c r="A2" s="31" t="s">
        <v>366</v>
      </c>
      <c r="B2" s="31"/>
      <c r="D2" s="31"/>
      <c r="E2" s="20"/>
      <c r="F2" s="20"/>
      <c r="G2" s="20"/>
      <c r="H2" s="20"/>
      <c r="I2" s="20"/>
      <c r="J2" s="20"/>
    </row>
    <row r="3" spans="1:16" ht="15" customHeight="1" x14ac:dyDescent="0.25">
      <c r="A3" s="31"/>
      <c r="B3" s="31"/>
      <c r="D3" s="31"/>
      <c r="E3" s="20"/>
      <c r="F3" s="20"/>
      <c r="G3" s="20"/>
      <c r="H3" s="20"/>
      <c r="I3" s="20"/>
      <c r="J3" s="20"/>
    </row>
    <row r="4" spans="1:16" ht="24.95" customHeight="1" x14ac:dyDescent="0.3">
      <c r="A4" s="53" t="s">
        <v>363</v>
      </c>
      <c r="B4" s="37"/>
      <c r="C4" s="38"/>
      <c r="D4" s="39"/>
      <c r="E4" s="40"/>
      <c r="F4" s="62"/>
      <c r="G4" s="34"/>
      <c r="H4" s="52" t="str">
        <f ca="1">"Date: "&amp;TEXT(TODAY(),"mmmm, dd yyyy")</f>
        <v>Date: September, 26 2016</v>
      </c>
      <c r="I4" s="20"/>
      <c r="J4" s="20"/>
      <c r="K4" s="30"/>
    </row>
    <row r="5" spans="1:16" ht="20.100000000000001" customHeight="1" x14ac:dyDescent="0.3">
      <c r="A5" s="34" t="s">
        <v>364</v>
      </c>
      <c r="B5" s="36"/>
      <c r="C5" s="41"/>
      <c r="D5" s="42"/>
      <c r="E5" s="43"/>
      <c r="F5" s="70"/>
      <c r="G5" s="34"/>
      <c r="H5" s="54" t="s">
        <v>365</v>
      </c>
      <c r="I5" s="20"/>
      <c r="J5" s="20"/>
      <c r="K5" s="20"/>
    </row>
    <row r="6" spans="1:16" ht="18" customHeight="1" x14ac:dyDescent="0.3">
      <c r="A6" s="35"/>
      <c r="B6" s="35"/>
      <c r="C6" s="44"/>
      <c r="D6" s="44"/>
      <c r="E6" s="43"/>
      <c r="F6" s="70"/>
      <c r="G6" s="34"/>
      <c r="H6" s="28"/>
      <c r="I6" s="20"/>
      <c r="J6" s="20"/>
      <c r="K6" s="20"/>
    </row>
    <row r="7" spans="1:16" ht="18" customHeight="1" x14ac:dyDescent="0.3">
      <c r="A7" s="35"/>
      <c r="B7" s="35"/>
      <c r="C7" s="23"/>
      <c r="D7" s="23"/>
      <c r="E7" s="22"/>
      <c r="F7" s="34"/>
      <c r="G7" s="34"/>
      <c r="H7" s="55" t="s">
        <v>359</v>
      </c>
      <c r="I7" s="20"/>
      <c r="J7" s="20"/>
      <c r="K7" s="20"/>
    </row>
    <row r="8" spans="1:16" ht="18" customHeight="1" x14ac:dyDescent="0.3">
      <c r="A8" s="34" t="s">
        <v>370</v>
      </c>
      <c r="B8" s="34"/>
      <c r="C8" s="62"/>
      <c r="D8" s="62"/>
      <c r="E8" s="69"/>
      <c r="F8" s="62"/>
      <c r="G8" s="34"/>
      <c r="H8" s="51"/>
      <c r="I8" s="26"/>
      <c r="J8" s="20"/>
      <c r="K8" s="20"/>
    </row>
    <row r="9" spans="1:16" ht="18" customHeight="1" x14ac:dyDescent="0.25">
      <c r="A9" s="20"/>
      <c r="B9" s="20"/>
      <c r="C9" s="48"/>
      <c r="D9" s="48"/>
      <c r="E9" s="68"/>
      <c r="F9" s="49"/>
      <c r="G9" s="20"/>
      <c r="H9" s="55" t="s">
        <v>368</v>
      </c>
      <c r="I9" s="20"/>
      <c r="J9" s="20"/>
      <c r="K9" s="20"/>
    </row>
    <row r="10" spans="1:16" s="35" customFormat="1" ht="20.100000000000001" customHeight="1" x14ac:dyDescent="0.3">
      <c r="A10" s="78" t="s">
        <v>345</v>
      </c>
      <c r="B10" s="57"/>
      <c r="C10" s="78" t="s">
        <v>339</v>
      </c>
      <c r="D10" s="57"/>
      <c r="E10" s="78" t="s">
        <v>340</v>
      </c>
      <c r="F10" s="34"/>
      <c r="G10" s="34"/>
      <c r="H10" s="56" t="s">
        <v>367</v>
      </c>
      <c r="I10" s="34"/>
      <c r="J10" s="34"/>
      <c r="K10" s="34"/>
    </row>
    <row r="11" spans="1:16" s="25" customFormat="1" ht="18.95" customHeight="1" x14ac:dyDescent="0.35">
      <c r="A11" s="32"/>
      <c r="B11" s="33"/>
      <c r="C11" s="76"/>
      <c r="D11" s="33"/>
      <c r="E11" s="58">
        <v>0</v>
      </c>
      <c r="F11" s="22"/>
      <c r="G11" s="22"/>
      <c r="I11" s="24"/>
      <c r="J11" s="24"/>
      <c r="K11" s="24"/>
    </row>
    <row r="12" spans="1:16" s="25" customFormat="1" ht="18.95" customHeight="1" x14ac:dyDescent="0.35">
      <c r="A12" s="32"/>
      <c r="B12" s="33"/>
      <c r="C12" s="77"/>
      <c r="D12" s="33"/>
      <c r="E12" s="58">
        <v>0</v>
      </c>
      <c r="F12" s="22"/>
      <c r="G12" s="22"/>
      <c r="I12" s="24"/>
      <c r="J12" s="24"/>
      <c r="K12" s="24"/>
    </row>
    <row r="13" spans="1:16" s="25" customFormat="1" ht="18.95" customHeight="1" x14ac:dyDescent="0.35">
      <c r="A13" s="32"/>
      <c r="B13" s="33"/>
      <c r="C13" s="77"/>
      <c r="D13" s="33"/>
      <c r="E13" s="58">
        <v>0</v>
      </c>
      <c r="F13" s="22"/>
      <c r="G13" s="22"/>
      <c r="I13" s="24"/>
      <c r="J13" s="24"/>
      <c r="K13" s="24"/>
    </row>
    <row r="14" spans="1:16" s="25" customFormat="1" ht="18.95" customHeight="1" x14ac:dyDescent="0.35">
      <c r="A14" s="32"/>
      <c r="B14" s="33"/>
      <c r="C14" s="76"/>
      <c r="D14" s="33"/>
      <c r="E14" s="58">
        <v>0</v>
      </c>
      <c r="F14" s="22"/>
      <c r="G14" s="22"/>
      <c r="I14" s="24"/>
      <c r="J14" s="24"/>
      <c r="K14" s="24"/>
    </row>
    <row r="15" spans="1:16" s="25" customFormat="1" ht="18.95" customHeight="1" x14ac:dyDescent="0.35">
      <c r="A15" s="32"/>
      <c r="B15" s="33"/>
      <c r="C15" s="77"/>
      <c r="D15" s="33"/>
      <c r="E15" s="58">
        <v>0</v>
      </c>
      <c r="F15" s="22"/>
      <c r="G15" s="22"/>
      <c r="I15" s="24"/>
      <c r="J15" s="24"/>
      <c r="K15" s="24"/>
    </row>
    <row r="16" spans="1:16" ht="18.95" customHeight="1" x14ac:dyDescent="0.3">
      <c r="A16" s="23"/>
      <c r="B16" s="23"/>
      <c r="C16" s="59" t="s">
        <v>342</v>
      </c>
      <c r="D16" s="23"/>
      <c r="E16" s="60">
        <v>0</v>
      </c>
      <c r="F16" s="22"/>
      <c r="G16" s="22"/>
      <c r="I16" s="20"/>
      <c r="J16" s="20"/>
      <c r="K16" s="20"/>
      <c r="L16" s="20"/>
      <c r="M16" s="20"/>
    </row>
    <row r="17" spans="1:15" ht="18.95" customHeight="1" x14ac:dyDescent="0.3">
      <c r="A17" s="23"/>
      <c r="B17" s="23"/>
      <c r="C17" s="59" t="s">
        <v>343</v>
      </c>
      <c r="D17" s="23"/>
      <c r="E17" s="61">
        <v>0</v>
      </c>
      <c r="F17" s="22"/>
      <c r="G17" s="22"/>
      <c r="I17" s="20"/>
      <c r="J17" s="20"/>
      <c r="K17" s="20"/>
      <c r="L17" s="20"/>
      <c r="M17" s="20"/>
    </row>
    <row r="18" spans="1:15" ht="27.95" customHeight="1" x14ac:dyDescent="0.35">
      <c r="A18" s="23"/>
      <c r="B18" s="23"/>
      <c r="C18" s="72" t="s">
        <v>341</v>
      </c>
      <c r="D18" s="73"/>
      <c r="E18" s="71">
        <f>SUM(E11:E17)</f>
        <v>0</v>
      </c>
      <c r="F18" s="22"/>
      <c r="G18" s="22"/>
      <c r="I18" s="20"/>
      <c r="J18" s="20"/>
      <c r="K18" s="20"/>
      <c r="L18" s="20"/>
    </row>
    <row r="19" spans="1:15" s="21" customFormat="1" ht="22.5" customHeight="1" x14ac:dyDescent="0.35">
      <c r="A19" s="20"/>
      <c r="B19" s="20"/>
      <c r="C19" s="17"/>
      <c r="D19" s="20"/>
      <c r="E19" s="25"/>
      <c r="F19" s="17"/>
      <c r="G19" s="17"/>
      <c r="H19" s="17"/>
      <c r="I19" s="20"/>
      <c r="J19" s="17"/>
      <c r="K19" s="17"/>
      <c r="L19" s="20"/>
      <c r="M19" s="17"/>
      <c r="N19" s="17"/>
      <c r="O19" s="17"/>
    </row>
    <row r="20" spans="1:15" s="27" customFormat="1" ht="18" customHeight="1" x14ac:dyDescent="0.35">
      <c r="A20" s="34" t="s">
        <v>369</v>
      </c>
      <c r="B20" s="34"/>
      <c r="C20" s="29"/>
      <c r="D20" s="62"/>
      <c r="E20" s="29"/>
      <c r="F20" s="29"/>
      <c r="G20" s="23"/>
      <c r="H20" s="29"/>
      <c r="I20" s="22"/>
      <c r="J20" s="23"/>
      <c r="K20" s="23"/>
      <c r="L20" s="24"/>
      <c r="M20" s="25"/>
      <c r="N20" s="25"/>
      <c r="O20" s="25"/>
    </row>
    <row r="21" spans="1:15" s="27" customFormat="1" ht="18" customHeight="1" x14ac:dyDescent="0.3">
      <c r="A21" s="45" t="s">
        <v>360</v>
      </c>
      <c r="B21" s="45"/>
      <c r="C21" s="67"/>
      <c r="D21" s="67"/>
      <c r="E21" s="67"/>
      <c r="F21" s="67"/>
      <c r="G21" s="67"/>
      <c r="H21" s="67"/>
      <c r="I21" s="20"/>
      <c r="J21" s="17"/>
      <c r="K21" s="17"/>
      <c r="L21" s="22"/>
      <c r="M21" s="23"/>
      <c r="N21" s="23"/>
      <c r="O21" s="23"/>
    </row>
    <row r="22" spans="1:15" s="66" customFormat="1" ht="18" customHeight="1" x14ac:dyDescent="0.3">
      <c r="A22" s="63" t="s">
        <v>344</v>
      </c>
      <c r="B22" s="63"/>
      <c r="C22" s="64"/>
      <c r="D22" s="64"/>
      <c r="E22" s="64"/>
      <c r="F22" s="64"/>
      <c r="G22" s="64"/>
      <c r="H22" s="64"/>
      <c r="I22" s="50"/>
      <c r="J22" s="65"/>
      <c r="K22" s="65"/>
      <c r="L22" s="50"/>
      <c r="M22" s="65"/>
      <c r="N22" s="65"/>
      <c r="O22" s="65"/>
    </row>
    <row r="23" spans="1:15" s="27" customFormat="1" ht="23.25" x14ac:dyDescent="0.35">
      <c r="A23" s="20"/>
      <c r="B23" s="20"/>
      <c r="C23" s="17"/>
      <c r="D23" s="20"/>
      <c r="E23" s="17"/>
      <c r="F23" s="17"/>
      <c r="G23" s="17"/>
      <c r="H23" s="17"/>
      <c r="I23" s="20"/>
      <c r="J23" s="17"/>
      <c r="K23" s="17"/>
      <c r="L23" s="24"/>
      <c r="M23" s="25"/>
      <c r="N23" s="25"/>
      <c r="O23" s="25"/>
    </row>
    <row r="24" spans="1:15" s="27" customFormat="1" ht="23.25" x14ac:dyDescent="0.35">
      <c r="A24" s="24"/>
      <c r="B24" s="24"/>
      <c r="C24" s="25"/>
      <c r="D24" s="24"/>
      <c r="E24" s="25"/>
      <c r="F24" s="25"/>
      <c r="G24" s="25"/>
      <c r="H24" s="25"/>
      <c r="I24" s="24"/>
      <c r="J24" s="25"/>
      <c r="K24" s="25"/>
      <c r="L24" s="24"/>
      <c r="M24" s="25"/>
      <c r="N24" s="25"/>
      <c r="O24" s="25"/>
    </row>
    <row r="25" spans="1:15" s="21" customFormat="1" ht="23.25" x14ac:dyDescent="0.35">
      <c r="A25" s="24"/>
      <c r="B25" s="24"/>
      <c r="C25" s="25"/>
      <c r="D25" s="24"/>
      <c r="E25" s="25"/>
      <c r="F25" s="25"/>
      <c r="G25" s="25"/>
      <c r="H25" s="25"/>
      <c r="I25" s="24"/>
      <c r="J25" s="25"/>
      <c r="K25" s="25"/>
      <c r="L25" s="24"/>
      <c r="M25" s="25"/>
      <c r="N25" s="25"/>
      <c r="O25" s="25"/>
    </row>
    <row r="26" spans="1:15" s="21" customFormat="1" ht="23.25" x14ac:dyDescent="0.35">
      <c r="A26" s="24"/>
      <c r="B26" s="24"/>
      <c r="C26" s="25"/>
      <c r="D26" s="24"/>
      <c r="E26" s="25"/>
      <c r="F26" s="25"/>
      <c r="G26" s="25"/>
      <c r="H26" s="25"/>
      <c r="I26" s="24"/>
      <c r="J26" s="25"/>
      <c r="K26" s="25"/>
      <c r="L26" s="25"/>
    </row>
    <row r="27" spans="1:15" ht="23.25" x14ac:dyDescent="0.35">
      <c r="A27" s="24"/>
      <c r="B27" s="24"/>
      <c r="C27" s="25"/>
      <c r="D27" s="24"/>
      <c r="E27" s="25"/>
      <c r="F27" s="25"/>
      <c r="G27" s="25"/>
      <c r="H27" s="25"/>
      <c r="I27" s="24"/>
      <c r="J27" s="25"/>
      <c r="K27" s="25"/>
      <c r="L27" s="25"/>
    </row>
  </sheetData>
  <sheetProtection insertRows="0"/>
  <mergeCells count="3">
    <mergeCell ref="A22:H22"/>
    <mergeCell ref="A21:H21"/>
    <mergeCell ref="E1:H1"/>
  </mergeCells>
  <dataValidations count="1">
    <dataValidation type="list" allowBlank="1" showInputMessage="1" showErrorMessage="1" sqref="C11:C15">
      <formula1>INDIRECT($A11)</formula1>
    </dataValidation>
  </dataValidations>
  <pageMargins left="0.7" right="0.7" top="0.5" bottom="0.25" header="0.3" footer="0.3"/>
  <pageSetup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Codes!$A$2:$A$21</xm:f>
          </x14:formula1>
          <xm:sqref>A11:B15 D11:D15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73" sqref="B73"/>
    </sheetView>
  </sheetViews>
  <sheetFormatPr defaultRowHeight="15" x14ac:dyDescent="0.25"/>
  <cols>
    <col min="1" max="1" width="14.140625" style="2" customWidth="1"/>
    <col min="2" max="2" width="37.140625" style="2" customWidth="1"/>
    <col min="3" max="3" width="20.7109375" style="2" customWidth="1"/>
    <col min="4" max="4" width="22.42578125" style="2" customWidth="1"/>
    <col min="5" max="5" width="10.42578125" style="2" bestFit="1" customWidth="1"/>
    <col min="6" max="16384" width="9.140625" style="2"/>
  </cols>
  <sheetData>
    <row r="1" spans="1:5" ht="15.75" x14ac:dyDescent="0.25">
      <c r="A1" s="46" t="s">
        <v>347</v>
      </c>
      <c r="B1" s="47"/>
      <c r="C1" s="47"/>
      <c r="D1" s="47"/>
      <c r="E1" s="47"/>
    </row>
    <row r="2" spans="1:5" s="1" customFormat="1" ht="16.5" thickBot="1" x14ac:dyDescent="0.3">
      <c r="A2" s="4" t="s">
        <v>348</v>
      </c>
      <c r="B2" s="5" t="s">
        <v>349</v>
      </c>
      <c r="C2" s="5" t="s">
        <v>350</v>
      </c>
      <c r="D2" s="5" t="s">
        <v>351</v>
      </c>
      <c r="E2" s="5" t="s">
        <v>352</v>
      </c>
    </row>
    <row r="3" spans="1:5" x14ac:dyDescent="0.25">
      <c r="A3" s="13"/>
      <c r="B3" s="13"/>
      <c r="C3" s="13"/>
      <c r="D3" s="13"/>
      <c r="E3" s="14">
        <f>D3-C3</f>
        <v>0</v>
      </c>
    </row>
    <row r="4" spans="1:5" x14ac:dyDescent="0.25">
      <c r="A4" s="15"/>
      <c r="B4" s="15"/>
      <c r="C4" s="15"/>
      <c r="D4" s="15"/>
      <c r="E4" s="14">
        <f t="shared" ref="E4:E67" si="0">D4-C4</f>
        <v>0</v>
      </c>
    </row>
    <row r="5" spans="1:5" x14ac:dyDescent="0.25">
      <c r="A5" s="15"/>
      <c r="B5" s="15"/>
      <c r="C5" s="15"/>
      <c r="D5" s="15"/>
      <c r="E5" s="14">
        <f t="shared" si="0"/>
        <v>0</v>
      </c>
    </row>
    <row r="6" spans="1:5" x14ac:dyDescent="0.25">
      <c r="A6" s="15"/>
      <c r="B6" s="15"/>
      <c r="C6" s="15"/>
      <c r="D6" s="15"/>
      <c r="E6" s="14">
        <f t="shared" si="0"/>
        <v>0</v>
      </c>
    </row>
    <row r="7" spans="1:5" x14ac:dyDescent="0.25">
      <c r="A7" s="15"/>
      <c r="B7" s="15"/>
      <c r="C7" s="15"/>
      <c r="D7" s="15"/>
      <c r="E7" s="14">
        <f t="shared" si="0"/>
        <v>0</v>
      </c>
    </row>
    <row r="8" spans="1:5" x14ac:dyDescent="0.25">
      <c r="A8" s="15"/>
      <c r="B8" s="15"/>
      <c r="C8" s="15"/>
      <c r="D8" s="15"/>
      <c r="E8" s="14">
        <f t="shared" si="0"/>
        <v>0</v>
      </c>
    </row>
    <row r="9" spans="1:5" x14ac:dyDescent="0.25">
      <c r="A9" s="15"/>
      <c r="B9" s="15"/>
      <c r="C9" s="15"/>
      <c r="D9" s="15"/>
      <c r="E9" s="14">
        <f t="shared" si="0"/>
        <v>0</v>
      </c>
    </row>
    <row r="10" spans="1:5" x14ac:dyDescent="0.25">
      <c r="A10" s="15"/>
      <c r="B10" s="15"/>
      <c r="C10" s="15"/>
      <c r="D10" s="15"/>
      <c r="E10" s="14">
        <f t="shared" si="0"/>
        <v>0</v>
      </c>
    </row>
    <row r="11" spans="1:5" x14ac:dyDescent="0.25">
      <c r="A11" s="15"/>
      <c r="B11" s="15"/>
      <c r="C11" s="15"/>
      <c r="D11" s="15"/>
      <c r="E11" s="14">
        <f t="shared" si="0"/>
        <v>0</v>
      </c>
    </row>
    <row r="12" spans="1:5" x14ac:dyDescent="0.25">
      <c r="A12" s="15"/>
      <c r="B12" s="15"/>
      <c r="C12" s="15"/>
      <c r="D12" s="15"/>
      <c r="E12" s="14">
        <f t="shared" si="0"/>
        <v>0</v>
      </c>
    </row>
    <row r="13" spans="1:5" x14ac:dyDescent="0.25">
      <c r="A13" s="15"/>
      <c r="B13" s="15"/>
      <c r="C13" s="15"/>
      <c r="D13" s="15"/>
      <c r="E13" s="14">
        <f t="shared" si="0"/>
        <v>0</v>
      </c>
    </row>
    <row r="14" spans="1:5" x14ac:dyDescent="0.25">
      <c r="A14" s="15"/>
      <c r="B14" s="15"/>
      <c r="C14" s="15"/>
      <c r="D14" s="15"/>
      <c r="E14" s="14">
        <f t="shared" si="0"/>
        <v>0</v>
      </c>
    </row>
    <row r="15" spans="1:5" x14ac:dyDescent="0.25">
      <c r="A15" s="15"/>
      <c r="B15" s="15"/>
      <c r="C15" s="15"/>
      <c r="D15" s="15"/>
      <c r="E15" s="14">
        <f t="shared" si="0"/>
        <v>0</v>
      </c>
    </row>
    <row r="16" spans="1:5" x14ac:dyDescent="0.25">
      <c r="A16" s="15"/>
      <c r="B16" s="15"/>
      <c r="C16" s="15"/>
      <c r="D16" s="15"/>
      <c r="E16" s="14">
        <f t="shared" si="0"/>
        <v>0</v>
      </c>
    </row>
    <row r="17" spans="1:5" x14ac:dyDescent="0.25">
      <c r="A17" s="15"/>
      <c r="B17" s="15"/>
      <c r="C17" s="15"/>
      <c r="D17" s="15"/>
      <c r="E17" s="14">
        <f t="shared" si="0"/>
        <v>0</v>
      </c>
    </row>
    <row r="18" spans="1:5" x14ac:dyDescent="0.25">
      <c r="A18" s="15"/>
      <c r="B18" s="15"/>
      <c r="C18" s="15"/>
      <c r="D18" s="15"/>
      <c r="E18" s="14">
        <f t="shared" si="0"/>
        <v>0</v>
      </c>
    </row>
    <row r="19" spans="1:5" x14ac:dyDescent="0.25">
      <c r="A19" s="15"/>
      <c r="B19" s="15"/>
      <c r="C19" s="15"/>
      <c r="D19" s="15"/>
      <c r="E19" s="14">
        <f t="shared" si="0"/>
        <v>0</v>
      </c>
    </row>
    <row r="20" spans="1:5" x14ac:dyDescent="0.25">
      <c r="A20" s="15"/>
      <c r="B20" s="15"/>
      <c r="C20" s="15"/>
      <c r="D20" s="15"/>
      <c r="E20" s="14">
        <f t="shared" si="0"/>
        <v>0</v>
      </c>
    </row>
    <row r="21" spans="1:5" x14ac:dyDescent="0.25">
      <c r="A21" s="15"/>
      <c r="B21" s="15"/>
      <c r="C21" s="15"/>
      <c r="D21" s="15"/>
      <c r="E21" s="14">
        <f t="shared" si="0"/>
        <v>0</v>
      </c>
    </row>
    <row r="22" spans="1:5" x14ac:dyDescent="0.25">
      <c r="A22" s="15"/>
      <c r="B22" s="15"/>
      <c r="C22" s="15"/>
      <c r="D22" s="15"/>
      <c r="E22" s="14">
        <f t="shared" si="0"/>
        <v>0</v>
      </c>
    </row>
    <row r="23" spans="1:5" x14ac:dyDescent="0.25">
      <c r="A23" s="15"/>
      <c r="B23" s="15"/>
      <c r="C23" s="15"/>
      <c r="D23" s="15"/>
      <c r="E23" s="14">
        <f t="shared" si="0"/>
        <v>0</v>
      </c>
    </row>
    <row r="24" spans="1:5" x14ac:dyDescent="0.25">
      <c r="A24" s="15"/>
      <c r="B24" s="15"/>
      <c r="C24" s="15"/>
      <c r="D24" s="15"/>
      <c r="E24" s="14">
        <f t="shared" si="0"/>
        <v>0</v>
      </c>
    </row>
    <row r="25" spans="1:5" x14ac:dyDescent="0.25">
      <c r="A25" s="15"/>
      <c r="B25" s="15"/>
      <c r="C25" s="15"/>
      <c r="D25" s="15"/>
      <c r="E25" s="14">
        <f t="shared" si="0"/>
        <v>0</v>
      </c>
    </row>
    <row r="26" spans="1:5" x14ac:dyDescent="0.25">
      <c r="A26" s="15"/>
      <c r="B26" s="15"/>
      <c r="C26" s="15"/>
      <c r="D26" s="15"/>
      <c r="E26" s="14">
        <f t="shared" si="0"/>
        <v>0</v>
      </c>
    </row>
    <row r="27" spans="1:5" x14ac:dyDescent="0.25">
      <c r="A27" s="15"/>
      <c r="B27" s="15"/>
      <c r="C27" s="15"/>
      <c r="D27" s="15"/>
      <c r="E27" s="14">
        <f t="shared" si="0"/>
        <v>0</v>
      </c>
    </row>
    <row r="28" spans="1:5" x14ac:dyDescent="0.25">
      <c r="A28" s="15"/>
      <c r="B28" s="15"/>
      <c r="C28" s="15"/>
      <c r="D28" s="15"/>
      <c r="E28" s="14">
        <f t="shared" si="0"/>
        <v>0</v>
      </c>
    </row>
    <row r="29" spans="1:5" x14ac:dyDescent="0.25">
      <c r="A29" s="15"/>
      <c r="B29" s="15"/>
      <c r="C29" s="15"/>
      <c r="D29" s="15"/>
      <c r="E29" s="14">
        <f t="shared" si="0"/>
        <v>0</v>
      </c>
    </row>
    <row r="30" spans="1:5" x14ac:dyDescent="0.25">
      <c r="A30" s="15"/>
      <c r="B30" s="15"/>
      <c r="C30" s="15"/>
      <c r="D30" s="15"/>
      <c r="E30" s="14">
        <f t="shared" si="0"/>
        <v>0</v>
      </c>
    </row>
    <row r="31" spans="1:5" x14ac:dyDescent="0.25">
      <c r="A31" s="15"/>
      <c r="B31" s="15"/>
      <c r="C31" s="15"/>
      <c r="D31" s="15"/>
      <c r="E31" s="14">
        <f t="shared" si="0"/>
        <v>0</v>
      </c>
    </row>
    <row r="32" spans="1:5" x14ac:dyDescent="0.25">
      <c r="A32" s="15"/>
      <c r="B32" s="15"/>
      <c r="C32" s="15"/>
      <c r="D32" s="15"/>
      <c r="E32" s="14">
        <f t="shared" si="0"/>
        <v>0</v>
      </c>
    </row>
    <row r="33" spans="1:5" x14ac:dyDescent="0.25">
      <c r="A33" s="15"/>
      <c r="B33" s="15"/>
      <c r="C33" s="15"/>
      <c r="D33" s="15"/>
      <c r="E33" s="14">
        <f t="shared" si="0"/>
        <v>0</v>
      </c>
    </row>
    <row r="34" spans="1:5" x14ac:dyDescent="0.25">
      <c r="A34" s="15"/>
      <c r="B34" s="15"/>
      <c r="C34" s="15"/>
      <c r="D34" s="15"/>
      <c r="E34" s="14">
        <f t="shared" si="0"/>
        <v>0</v>
      </c>
    </row>
    <row r="35" spans="1:5" x14ac:dyDescent="0.25">
      <c r="A35" s="15"/>
      <c r="B35" s="15"/>
      <c r="C35" s="15"/>
      <c r="D35" s="15"/>
      <c r="E35" s="14">
        <f t="shared" si="0"/>
        <v>0</v>
      </c>
    </row>
    <row r="36" spans="1:5" x14ac:dyDescent="0.25">
      <c r="A36" s="15"/>
      <c r="B36" s="15"/>
      <c r="C36" s="15"/>
      <c r="D36" s="15"/>
      <c r="E36" s="14">
        <f t="shared" si="0"/>
        <v>0</v>
      </c>
    </row>
    <row r="37" spans="1:5" x14ac:dyDescent="0.25">
      <c r="A37" s="15"/>
      <c r="B37" s="15"/>
      <c r="C37" s="15"/>
      <c r="D37" s="15"/>
      <c r="E37" s="14">
        <f t="shared" si="0"/>
        <v>0</v>
      </c>
    </row>
    <row r="38" spans="1:5" x14ac:dyDescent="0.25">
      <c r="A38" s="15"/>
      <c r="B38" s="15"/>
      <c r="C38" s="15"/>
      <c r="D38" s="15"/>
      <c r="E38" s="14">
        <f t="shared" si="0"/>
        <v>0</v>
      </c>
    </row>
    <row r="39" spans="1:5" x14ac:dyDescent="0.25">
      <c r="A39" s="15"/>
      <c r="B39" s="15"/>
      <c r="C39" s="15"/>
      <c r="D39" s="15"/>
      <c r="E39" s="14">
        <f t="shared" si="0"/>
        <v>0</v>
      </c>
    </row>
    <row r="40" spans="1:5" x14ac:dyDescent="0.25">
      <c r="A40" s="15"/>
      <c r="B40" s="15"/>
      <c r="C40" s="15"/>
      <c r="D40" s="15"/>
      <c r="E40" s="14">
        <f t="shared" si="0"/>
        <v>0</v>
      </c>
    </row>
    <row r="41" spans="1:5" x14ac:dyDescent="0.25">
      <c r="A41" s="15"/>
      <c r="B41" s="15"/>
      <c r="C41" s="15"/>
      <c r="D41" s="15"/>
      <c r="E41" s="14">
        <f t="shared" si="0"/>
        <v>0</v>
      </c>
    </row>
    <row r="42" spans="1:5" x14ac:dyDescent="0.25">
      <c r="A42" s="15"/>
      <c r="B42" s="15"/>
      <c r="C42" s="15"/>
      <c r="D42" s="15"/>
      <c r="E42" s="14">
        <f t="shared" si="0"/>
        <v>0</v>
      </c>
    </row>
    <row r="43" spans="1:5" x14ac:dyDescent="0.25">
      <c r="A43" s="15"/>
      <c r="B43" s="15"/>
      <c r="C43" s="15"/>
      <c r="D43" s="15"/>
      <c r="E43" s="14">
        <f t="shared" si="0"/>
        <v>0</v>
      </c>
    </row>
    <row r="44" spans="1:5" x14ac:dyDescent="0.25">
      <c r="A44" s="15"/>
      <c r="B44" s="15"/>
      <c r="C44" s="15"/>
      <c r="D44" s="15"/>
      <c r="E44" s="14">
        <f t="shared" si="0"/>
        <v>0</v>
      </c>
    </row>
    <row r="45" spans="1:5" x14ac:dyDescent="0.25">
      <c r="A45" s="15"/>
      <c r="B45" s="15"/>
      <c r="C45" s="15"/>
      <c r="D45" s="15"/>
      <c r="E45" s="14">
        <f t="shared" si="0"/>
        <v>0</v>
      </c>
    </row>
    <row r="46" spans="1:5" x14ac:dyDescent="0.25">
      <c r="A46" s="15"/>
      <c r="B46" s="15"/>
      <c r="C46" s="15"/>
      <c r="D46" s="15"/>
      <c r="E46" s="14">
        <f t="shared" si="0"/>
        <v>0</v>
      </c>
    </row>
    <row r="47" spans="1:5" x14ac:dyDescent="0.25">
      <c r="A47" s="15"/>
      <c r="B47" s="15"/>
      <c r="C47" s="15"/>
      <c r="D47" s="15"/>
      <c r="E47" s="14">
        <f t="shared" si="0"/>
        <v>0</v>
      </c>
    </row>
    <row r="48" spans="1:5" x14ac:dyDescent="0.25">
      <c r="A48" s="15"/>
      <c r="B48" s="15"/>
      <c r="C48" s="15"/>
      <c r="D48" s="15"/>
      <c r="E48" s="14">
        <f t="shared" si="0"/>
        <v>0</v>
      </c>
    </row>
    <row r="49" spans="1:5" x14ac:dyDescent="0.25">
      <c r="A49" s="15"/>
      <c r="B49" s="15"/>
      <c r="C49" s="15"/>
      <c r="D49" s="15"/>
      <c r="E49" s="14">
        <f t="shared" si="0"/>
        <v>0</v>
      </c>
    </row>
    <row r="50" spans="1:5" x14ac:dyDescent="0.25">
      <c r="A50" s="15"/>
      <c r="B50" s="15"/>
      <c r="C50" s="15"/>
      <c r="D50" s="15"/>
      <c r="E50" s="14">
        <f t="shared" si="0"/>
        <v>0</v>
      </c>
    </row>
    <row r="51" spans="1:5" x14ac:dyDescent="0.25">
      <c r="A51" s="15"/>
      <c r="B51" s="15"/>
      <c r="C51" s="15"/>
      <c r="D51" s="15"/>
      <c r="E51" s="14">
        <f t="shared" si="0"/>
        <v>0</v>
      </c>
    </row>
    <row r="52" spans="1:5" x14ac:dyDescent="0.25">
      <c r="A52" s="15"/>
      <c r="B52" s="15"/>
      <c r="C52" s="15"/>
      <c r="D52" s="15"/>
      <c r="E52" s="14">
        <f t="shared" si="0"/>
        <v>0</v>
      </c>
    </row>
    <row r="53" spans="1:5" x14ac:dyDescent="0.25">
      <c r="A53" s="15"/>
      <c r="B53" s="15"/>
      <c r="C53" s="15"/>
      <c r="D53" s="15"/>
      <c r="E53" s="14">
        <f t="shared" si="0"/>
        <v>0</v>
      </c>
    </row>
    <row r="54" spans="1:5" x14ac:dyDescent="0.25">
      <c r="A54" s="15"/>
      <c r="B54" s="15"/>
      <c r="C54" s="15"/>
      <c r="D54" s="15"/>
      <c r="E54" s="14">
        <f t="shared" si="0"/>
        <v>0</v>
      </c>
    </row>
    <row r="55" spans="1:5" x14ac:dyDescent="0.25">
      <c r="A55" s="15"/>
      <c r="B55" s="15"/>
      <c r="C55" s="15"/>
      <c r="D55" s="15"/>
      <c r="E55" s="14">
        <f t="shared" si="0"/>
        <v>0</v>
      </c>
    </row>
    <row r="56" spans="1:5" x14ac:dyDescent="0.25">
      <c r="A56" s="15"/>
      <c r="B56" s="15"/>
      <c r="C56" s="15"/>
      <c r="D56" s="15"/>
      <c r="E56" s="14">
        <f t="shared" si="0"/>
        <v>0</v>
      </c>
    </row>
    <row r="57" spans="1:5" x14ac:dyDescent="0.25">
      <c r="A57" s="15"/>
      <c r="B57" s="15"/>
      <c r="C57" s="15"/>
      <c r="D57" s="15"/>
      <c r="E57" s="14">
        <f t="shared" si="0"/>
        <v>0</v>
      </c>
    </row>
    <row r="58" spans="1:5" x14ac:dyDescent="0.25">
      <c r="A58" s="15"/>
      <c r="B58" s="15"/>
      <c r="C58" s="15"/>
      <c r="D58" s="15"/>
      <c r="E58" s="14">
        <f t="shared" si="0"/>
        <v>0</v>
      </c>
    </row>
    <row r="59" spans="1:5" x14ac:dyDescent="0.25">
      <c r="A59" s="15"/>
      <c r="B59" s="15"/>
      <c r="C59" s="15"/>
      <c r="D59" s="15"/>
      <c r="E59" s="14">
        <f t="shared" si="0"/>
        <v>0</v>
      </c>
    </row>
    <row r="60" spans="1:5" x14ac:dyDescent="0.25">
      <c r="A60" s="15"/>
      <c r="B60" s="15"/>
      <c r="C60" s="15"/>
      <c r="D60" s="15"/>
      <c r="E60" s="14">
        <f t="shared" si="0"/>
        <v>0</v>
      </c>
    </row>
    <row r="61" spans="1:5" x14ac:dyDescent="0.25">
      <c r="A61" s="15"/>
      <c r="B61" s="15"/>
      <c r="C61" s="15"/>
      <c r="D61" s="15"/>
      <c r="E61" s="14">
        <f t="shared" si="0"/>
        <v>0</v>
      </c>
    </row>
    <row r="62" spans="1:5" x14ac:dyDescent="0.25">
      <c r="A62" s="15"/>
      <c r="B62" s="15"/>
      <c r="C62" s="15"/>
      <c r="D62" s="15"/>
      <c r="E62" s="14">
        <f t="shared" si="0"/>
        <v>0</v>
      </c>
    </row>
    <row r="63" spans="1:5" x14ac:dyDescent="0.25">
      <c r="A63" s="15"/>
      <c r="B63" s="15"/>
      <c r="C63" s="15"/>
      <c r="D63" s="15"/>
      <c r="E63" s="14">
        <f t="shared" si="0"/>
        <v>0</v>
      </c>
    </row>
    <row r="64" spans="1:5" x14ac:dyDescent="0.25">
      <c r="A64" s="15"/>
      <c r="B64" s="15"/>
      <c r="C64" s="15"/>
      <c r="D64" s="15"/>
      <c r="E64" s="14">
        <f t="shared" si="0"/>
        <v>0</v>
      </c>
    </row>
    <row r="65" spans="1:11" x14ac:dyDescent="0.25">
      <c r="A65" s="15"/>
      <c r="B65" s="15"/>
      <c r="C65" s="15"/>
      <c r="D65" s="15"/>
      <c r="E65" s="14">
        <f t="shared" si="0"/>
        <v>0</v>
      </c>
    </row>
    <row r="66" spans="1:11" x14ac:dyDescent="0.25">
      <c r="A66" s="15"/>
      <c r="B66" s="15"/>
      <c r="C66" s="15"/>
      <c r="D66" s="15"/>
      <c r="E66" s="14">
        <f t="shared" si="0"/>
        <v>0</v>
      </c>
    </row>
    <row r="67" spans="1:11" x14ac:dyDescent="0.25">
      <c r="A67" s="15"/>
      <c r="B67" s="15"/>
      <c r="C67" s="15"/>
      <c r="D67" s="15"/>
      <c r="E67" s="14">
        <f t="shared" si="0"/>
        <v>0</v>
      </c>
    </row>
    <row r="68" spans="1:11" x14ac:dyDescent="0.25">
      <c r="A68" s="15"/>
      <c r="B68" s="15"/>
      <c r="C68" s="15"/>
      <c r="D68" s="15"/>
      <c r="E68" s="14">
        <f t="shared" ref="E68:E71" si="1">D68-C68</f>
        <v>0</v>
      </c>
    </row>
    <row r="69" spans="1:11" x14ac:dyDescent="0.25">
      <c r="A69" s="15"/>
      <c r="B69" s="15"/>
      <c r="C69" s="15"/>
      <c r="D69" s="15"/>
      <c r="E69" s="14">
        <f t="shared" si="1"/>
        <v>0</v>
      </c>
    </row>
    <row r="70" spans="1:11" x14ac:dyDescent="0.25">
      <c r="A70" s="15"/>
      <c r="B70" s="15"/>
      <c r="C70" s="15"/>
      <c r="D70" s="15"/>
      <c r="E70" s="14">
        <f t="shared" si="1"/>
        <v>0</v>
      </c>
    </row>
    <row r="71" spans="1:11" x14ac:dyDescent="0.25">
      <c r="A71" s="15"/>
      <c r="B71" s="15"/>
      <c r="C71" s="15"/>
      <c r="D71" s="15"/>
      <c r="E71" s="14">
        <f t="shared" si="1"/>
        <v>0</v>
      </c>
    </row>
    <row r="72" spans="1:11" ht="15.75" x14ac:dyDescent="0.25">
      <c r="D72" s="8" t="s">
        <v>354</v>
      </c>
      <c r="E72" s="9">
        <f>SUM(E3:E71)</f>
        <v>0</v>
      </c>
    </row>
    <row r="73" spans="1:11" ht="36.75" customHeight="1" thickBot="1" x14ac:dyDescent="0.3">
      <c r="A73" s="6" t="s">
        <v>358</v>
      </c>
      <c r="B73" s="16"/>
      <c r="C73" s="16"/>
      <c r="D73" s="8" t="s">
        <v>356</v>
      </c>
      <c r="E73" s="10">
        <v>0.54</v>
      </c>
    </row>
    <row r="74" spans="1:11" ht="32.25" thickBot="1" x14ac:dyDescent="0.3">
      <c r="A74" s="6" t="s">
        <v>357</v>
      </c>
      <c r="B74" s="16"/>
      <c r="C74" s="16"/>
      <c r="D74" s="11" t="s">
        <v>355</v>
      </c>
      <c r="E74" s="12">
        <f>E72*E73</f>
        <v>0</v>
      </c>
    </row>
    <row r="75" spans="1:11" ht="15.75" x14ac:dyDescent="0.25">
      <c r="K75" s="7" t="s">
        <v>353</v>
      </c>
    </row>
  </sheetData>
  <sheetProtection sheet="1" objects="1" scenarios="1"/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E1" workbookViewId="0">
      <selection activeCell="G4" sqref="G4"/>
    </sheetView>
  </sheetViews>
  <sheetFormatPr defaultRowHeight="15" x14ac:dyDescent="0.25"/>
  <cols>
    <col min="1" max="1" width="56" bestFit="1" customWidth="1"/>
    <col min="2" max="2" width="36.5703125" bestFit="1" customWidth="1"/>
    <col min="3" max="3" width="31.85546875" bestFit="1" customWidth="1"/>
    <col min="4" max="4" width="34.85546875" bestFit="1" customWidth="1"/>
    <col min="5" max="5" width="34" bestFit="1" customWidth="1"/>
    <col min="6" max="6" width="34.85546875" bestFit="1" customWidth="1"/>
    <col min="7" max="7" width="41.7109375" bestFit="1" customWidth="1"/>
    <col min="8" max="8" width="38.42578125" bestFit="1" customWidth="1"/>
    <col min="9" max="9" width="42.42578125" bestFit="1" customWidth="1"/>
    <col min="10" max="10" width="32.42578125" bestFit="1" customWidth="1"/>
    <col min="11" max="11" width="39.28515625" bestFit="1" customWidth="1"/>
    <col min="12" max="12" width="35.7109375" bestFit="1" customWidth="1"/>
    <col min="13" max="13" width="34.85546875" bestFit="1" customWidth="1"/>
    <col min="14" max="14" width="30.5703125" bestFit="1" customWidth="1"/>
    <col min="15" max="15" width="29.28515625" bestFit="1" customWidth="1"/>
    <col min="16" max="16" width="32.7109375" bestFit="1" customWidth="1"/>
    <col min="17" max="17" width="42.140625" bestFit="1" customWidth="1"/>
    <col min="18" max="18" width="47.28515625" bestFit="1" customWidth="1"/>
    <col min="19" max="19" width="56" bestFit="1" customWidth="1"/>
    <col min="20" max="20" width="54.28515625" bestFit="1" customWidth="1"/>
    <col min="21" max="21" width="42.5703125" bestFit="1" customWidth="1"/>
  </cols>
  <sheetData>
    <row r="1" spans="1:21" x14ac:dyDescent="0.25">
      <c r="A1" s="3" t="s">
        <v>346</v>
      </c>
      <c r="B1" t="s">
        <v>1</v>
      </c>
      <c r="C1" t="s">
        <v>14</v>
      </c>
      <c r="D1" t="s">
        <v>20</v>
      </c>
      <c r="E1" t="s">
        <v>23</v>
      </c>
      <c r="F1" t="s">
        <v>34</v>
      </c>
      <c r="G1" t="s">
        <v>51</v>
      </c>
      <c r="H1" t="s">
        <v>72</v>
      </c>
      <c r="I1" t="s">
        <v>278</v>
      </c>
      <c r="J1" t="s">
        <v>86</v>
      </c>
      <c r="K1" t="s">
        <v>89</v>
      </c>
      <c r="L1" t="s">
        <v>110</v>
      </c>
      <c r="M1" t="s">
        <v>118</v>
      </c>
      <c r="N1" t="s">
        <v>148</v>
      </c>
      <c r="O1" t="s">
        <v>149</v>
      </c>
      <c r="P1" t="s">
        <v>151</v>
      </c>
      <c r="Q1" t="s">
        <v>153</v>
      </c>
      <c r="R1" t="s">
        <v>161</v>
      </c>
      <c r="S1" t="s">
        <v>198</v>
      </c>
      <c r="T1" t="s">
        <v>207</v>
      </c>
      <c r="U1" t="s">
        <v>218</v>
      </c>
    </row>
    <row r="2" spans="1:21" x14ac:dyDescent="0.25">
      <c r="A2" t="s">
        <v>0</v>
      </c>
      <c r="B2" t="s">
        <v>2</v>
      </c>
      <c r="C2" t="s">
        <v>15</v>
      </c>
      <c r="D2" t="s">
        <v>21</v>
      </c>
      <c r="E2" t="s">
        <v>24</v>
      </c>
      <c r="F2" t="s">
        <v>35</v>
      </c>
      <c r="G2" t="s">
        <v>52</v>
      </c>
      <c r="H2" t="s">
        <v>73</v>
      </c>
      <c r="I2" t="s">
        <v>279</v>
      </c>
      <c r="J2" t="s">
        <v>87</v>
      </c>
      <c r="K2" t="s">
        <v>90</v>
      </c>
      <c r="L2" t="s">
        <v>111</v>
      </c>
      <c r="M2" t="s">
        <v>119</v>
      </c>
      <c r="O2" t="s">
        <v>150</v>
      </c>
      <c r="P2" t="s">
        <v>152</v>
      </c>
      <c r="Q2" t="s">
        <v>154</v>
      </c>
      <c r="R2" t="s">
        <v>162</v>
      </c>
      <c r="S2" t="s">
        <v>199</v>
      </c>
      <c r="T2" t="s">
        <v>208</v>
      </c>
      <c r="U2" t="s">
        <v>219</v>
      </c>
    </row>
    <row r="3" spans="1:21" x14ac:dyDescent="0.25">
      <c r="A3" t="s">
        <v>328</v>
      </c>
      <c r="B3" t="s">
        <v>3</v>
      </c>
      <c r="C3" t="s">
        <v>16</v>
      </c>
      <c r="D3" t="s">
        <v>22</v>
      </c>
      <c r="E3" t="s">
        <v>25</v>
      </c>
      <c r="F3" t="s">
        <v>36</v>
      </c>
      <c r="G3" t="s">
        <v>53</v>
      </c>
      <c r="H3" t="s">
        <v>74</v>
      </c>
      <c r="I3" t="s">
        <v>280</v>
      </c>
      <c r="K3" t="s">
        <v>91</v>
      </c>
      <c r="L3" t="s">
        <v>112</v>
      </c>
      <c r="M3" t="s">
        <v>120</v>
      </c>
      <c r="Q3" t="s">
        <v>155</v>
      </c>
      <c r="R3" t="s">
        <v>163</v>
      </c>
      <c r="S3" t="s">
        <v>200</v>
      </c>
      <c r="T3" t="s">
        <v>209</v>
      </c>
      <c r="U3" t="s">
        <v>220</v>
      </c>
    </row>
    <row r="4" spans="1:21" x14ac:dyDescent="0.25">
      <c r="A4" t="s">
        <v>19</v>
      </c>
      <c r="B4" t="s">
        <v>4</v>
      </c>
      <c r="C4" t="s">
        <v>17</v>
      </c>
      <c r="E4" t="s">
        <v>26</v>
      </c>
      <c r="F4" t="s">
        <v>37</v>
      </c>
      <c r="G4" t="s">
        <v>362</v>
      </c>
      <c r="H4" t="s">
        <v>75</v>
      </c>
      <c r="I4" t="s">
        <v>281</v>
      </c>
      <c r="K4" t="s">
        <v>92</v>
      </c>
      <c r="L4" t="s">
        <v>113</v>
      </c>
      <c r="M4" t="s">
        <v>121</v>
      </c>
      <c r="Q4" t="s">
        <v>156</v>
      </c>
      <c r="R4" t="s">
        <v>164</v>
      </c>
      <c r="S4" t="s">
        <v>201</v>
      </c>
      <c r="T4" t="s">
        <v>210</v>
      </c>
      <c r="U4" t="s">
        <v>221</v>
      </c>
    </row>
    <row r="5" spans="1:21" x14ac:dyDescent="0.25">
      <c r="A5" t="s">
        <v>327</v>
      </c>
      <c r="B5" t="s">
        <v>5</v>
      </c>
      <c r="C5" t="s">
        <v>18</v>
      </c>
      <c r="E5" t="s">
        <v>27</v>
      </c>
      <c r="F5" t="s">
        <v>38</v>
      </c>
      <c r="G5" t="s">
        <v>54</v>
      </c>
      <c r="H5" t="s">
        <v>76</v>
      </c>
      <c r="I5" t="s">
        <v>282</v>
      </c>
      <c r="K5" t="s">
        <v>93</v>
      </c>
      <c r="L5" t="s">
        <v>114</v>
      </c>
      <c r="M5" t="s">
        <v>122</v>
      </c>
      <c r="Q5" t="s">
        <v>157</v>
      </c>
      <c r="R5" t="s">
        <v>165</v>
      </c>
      <c r="S5" t="s">
        <v>202</v>
      </c>
      <c r="T5" t="s">
        <v>211</v>
      </c>
      <c r="U5" t="s">
        <v>222</v>
      </c>
    </row>
    <row r="6" spans="1:21" x14ac:dyDescent="0.25">
      <c r="A6" t="s">
        <v>33</v>
      </c>
      <c r="B6" t="s">
        <v>6</v>
      </c>
      <c r="E6" t="s">
        <v>28</v>
      </c>
      <c r="F6" t="s">
        <v>39</v>
      </c>
      <c r="G6" t="s">
        <v>55</v>
      </c>
      <c r="H6" t="s">
        <v>77</v>
      </c>
      <c r="I6" t="s">
        <v>283</v>
      </c>
      <c r="K6" t="s">
        <v>94</v>
      </c>
      <c r="L6" t="s">
        <v>115</v>
      </c>
      <c r="M6" t="s">
        <v>123</v>
      </c>
      <c r="Q6" t="s">
        <v>158</v>
      </c>
      <c r="R6" t="s">
        <v>166</v>
      </c>
      <c r="S6" t="s">
        <v>203</v>
      </c>
      <c r="T6" t="s">
        <v>212</v>
      </c>
      <c r="U6" t="s">
        <v>223</v>
      </c>
    </row>
    <row r="7" spans="1:21" x14ac:dyDescent="0.25">
      <c r="A7" t="s">
        <v>329</v>
      </c>
      <c r="B7" t="s">
        <v>7</v>
      </c>
      <c r="E7" t="s">
        <v>29</v>
      </c>
      <c r="F7" t="s">
        <v>40</v>
      </c>
      <c r="G7" t="s">
        <v>56</v>
      </c>
      <c r="H7" t="s">
        <v>78</v>
      </c>
      <c r="I7" t="s">
        <v>284</v>
      </c>
      <c r="K7" t="s">
        <v>95</v>
      </c>
      <c r="L7" t="s">
        <v>116</v>
      </c>
      <c r="M7" t="s">
        <v>124</v>
      </c>
      <c r="Q7" t="s">
        <v>159</v>
      </c>
      <c r="R7" t="s">
        <v>167</v>
      </c>
      <c r="S7" t="s">
        <v>204</v>
      </c>
      <c r="T7" t="s">
        <v>213</v>
      </c>
      <c r="U7" t="s">
        <v>224</v>
      </c>
    </row>
    <row r="8" spans="1:21" x14ac:dyDescent="0.25">
      <c r="A8" t="s">
        <v>71</v>
      </c>
      <c r="B8" t="s">
        <v>8</v>
      </c>
      <c r="E8" t="s">
        <v>30</v>
      </c>
      <c r="F8" t="s">
        <v>41</v>
      </c>
      <c r="G8" t="s">
        <v>57</v>
      </c>
      <c r="H8" t="s">
        <v>79</v>
      </c>
      <c r="I8" t="s">
        <v>285</v>
      </c>
      <c r="K8" t="s">
        <v>96</v>
      </c>
      <c r="M8" t="s">
        <v>125</v>
      </c>
      <c r="Q8" t="s">
        <v>160</v>
      </c>
      <c r="R8" t="s">
        <v>168</v>
      </c>
      <c r="S8" t="s">
        <v>205</v>
      </c>
      <c r="T8" t="s">
        <v>214</v>
      </c>
      <c r="U8" t="s">
        <v>225</v>
      </c>
    </row>
    <row r="9" spans="1:21" x14ac:dyDescent="0.25">
      <c r="A9" t="s">
        <v>277</v>
      </c>
      <c r="B9" t="s">
        <v>9</v>
      </c>
      <c r="E9" t="s">
        <v>31</v>
      </c>
      <c r="F9" t="s">
        <v>42</v>
      </c>
      <c r="G9" t="s">
        <v>58</v>
      </c>
      <c r="H9" t="s">
        <v>80</v>
      </c>
      <c r="I9" t="s">
        <v>286</v>
      </c>
      <c r="K9" t="s">
        <v>97</v>
      </c>
      <c r="M9" t="s">
        <v>126</v>
      </c>
      <c r="R9" t="s">
        <v>169</v>
      </c>
      <c r="S9" t="s">
        <v>206</v>
      </c>
      <c r="T9" t="s">
        <v>215</v>
      </c>
      <c r="U9" t="s">
        <v>226</v>
      </c>
    </row>
    <row r="10" spans="1:21" x14ac:dyDescent="0.25">
      <c r="A10" t="s">
        <v>332</v>
      </c>
      <c r="B10" t="s">
        <v>10</v>
      </c>
      <c r="E10" t="s">
        <v>32</v>
      </c>
      <c r="F10" t="s">
        <v>43</v>
      </c>
      <c r="G10" t="s">
        <v>59</v>
      </c>
      <c r="H10" t="s">
        <v>81</v>
      </c>
      <c r="I10" t="s">
        <v>287</v>
      </c>
      <c r="K10" t="s">
        <v>98</v>
      </c>
      <c r="M10" t="s">
        <v>127</v>
      </c>
      <c r="R10" t="s">
        <v>170</v>
      </c>
      <c r="T10" t="s">
        <v>216</v>
      </c>
      <c r="U10" t="s">
        <v>227</v>
      </c>
    </row>
    <row r="11" spans="1:21" x14ac:dyDescent="0.25">
      <c r="A11" t="s">
        <v>88</v>
      </c>
      <c r="B11" t="s">
        <v>11</v>
      </c>
      <c r="F11" t="s">
        <v>44</v>
      </c>
      <c r="G11" t="s">
        <v>60</v>
      </c>
      <c r="H11" t="s">
        <v>82</v>
      </c>
      <c r="I11" t="s">
        <v>288</v>
      </c>
      <c r="K11" t="s">
        <v>99</v>
      </c>
      <c r="M11" t="s">
        <v>128</v>
      </c>
      <c r="R11" t="s">
        <v>171</v>
      </c>
      <c r="T11" t="s">
        <v>217</v>
      </c>
      <c r="U11" t="s">
        <v>228</v>
      </c>
    </row>
    <row r="12" spans="1:21" x14ac:dyDescent="0.25">
      <c r="A12" t="s">
        <v>109</v>
      </c>
      <c r="B12" t="s">
        <v>12</v>
      </c>
      <c r="F12" t="s">
        <v>45</v>
      </c>
      <c r="G12" t="s">
        <v>61</v>
      </c>
      <c r="H12" t="s">
        <v>83</v>
      </c>
      <c r="I12" t="s">
        <v>289</v>
      </c>
      <c r="K12" t="s">
        <v>100</v>
      </c>
      <c r="M12" t="s">
        <v>129</v>
      </c>
      <c r="R12" t="s">
        <v>172</v>
      </c>
      <c r="U12" t="s">
        <v>229</v>
      </c>
    </row>
    <row r="13" spans="1:21" x14ac:dyDescent="0.25">
      <c r="A13" t="s">
        <v>117</v>
      </c>
      <c r="B13" t="s">
        <v>13</v>
      </c>
      <c r="F13" t="s">
        <v>46</v>
      </c>
      <c r="G13" t="s">
        <v>62</v>
      </c>
      <c r="H13" t="s">
        <v>84</v>
      </c>
      <c r="I13" t="s">
        <v>290</v>
      </c>
      <c r="K13" t="s">
        <v>101</v>
      </c>
      <c r="M13" t="s">
        <v>130</v>
      </c>
      <c r="R13" t="s">
        <v>173</v>
      </c>
      <c r="U13" t="s">
        <v>230</v>
      </c>
    </row>
    <row r="14" spans="1:21" x14ac:dyDescent="0.25">
      <c r="A14" t="s">
        <v>330</v>
      </c>
      <c r="F14" t="s">
        <v>47</v>
      </c>
      <c r="G14" t="s">
        <v>63</v>
      </c>
      <c r="H14" t="s">
        <v>85</v>
      </c>
      <c r="I14" t="s">
        <v>291</v>
      </c>
      <c r="K14" t="s">
        <v>102</v>
      </c>
      <c r="M14" t="s">
        <v>131</v>
      </c>
      <c r="R14" t="s">
        <v>174</v>
      </c>
      <c r="U14" t="s">
        <v>231</v>
      </c>
    </row>
    <row r="15" spans="1:21" x14ac:dyDescent="0.25">
      <c r="A15" t="s">
        <v>333</v>
      </c>
      <c r="F15" t="s">
        <v>48</v>
      </c>
      <c r="G15" t="s">
        <v>64</v>
      </c>
      <c r="I15" t="s">
        <v>292</v>
      </c>
      <c r="K15" t="s">
        <v>103</v>
      </c>
      <c r="M15" t="s">
        <v>132</v>
      </c>
      <c r="R15" t="s">
        <v>175</v>
      </c>
      <c r="U15" t="s">
        <v>232</v>
      </c>
    </row>
    <row r="16" spans="1:21" x14ac:dyDescent="0.25">
      <c r="A16" t="s">
        <v>334</v>
      </c>
      <c r="F16" t="s">
        <v>49</v>
      </c>
      <c r="G16" t="s">
        <v>65</v>
      </c>
      <c r="I16" t="s">
        <v>293</v>
      </c>
      <c r="K16" t="s">
        <v>104</v>
      </c>
      <c r="M16" t="s">
        <v>133</v>
      </c>
      <c r="R16" t="s">
        <v>176</v>
      </c>
      <c r="U16" t="s">
        <v>233</v>
      </c>
    </row>
    <row r="17" spans="1:21" x14ac:dyDescent="0.25">
      <c r="A17" t="s">
        <v>331</v>
      </c>
      <c r="F17" t="s">
        <v>50</v>
      </c>
      <c r="G17" t="s">
        <v>66</v>
      </c>
      <c r="I17" t="s">
        <v>294</v>
      </c>
      <c r="K17" t="s">
        <v>105</v>
      </c>
      <c r="M17" t="s">
        <v>134</v>
      </c>
      <c r="R17" t="s">
        <v>177</v>
      </c>
      <c r="U17" t="s">
        <v>234</v>
      </c>
    </row>
    <row r="18" spans="1:21" x14ac:dyDescent="0.25">
      <c r="A18" t="s">
        <v>335</v>
      </c>
      <c r="G18" t="s">
        <v>67</v>
      </c>
      <c r="I18" t="s">
        <v>295</v>
      </c>
      <c r="K18" t="s">
        <v>106</v>
      </c>
      <c r="M18" t="s">
        <v>135</v>
      </c>
      <c r="R18" t="s">
        <v>178</v>
      </c>
      <c r="U18" t="s">
        <v>235</v>
      </c>
    </row>
    <row r="19" spans="1:21" x14ac:dyDescent="0.25">
      <c r="A19" t="s">
        <v>336</v>
      </c>
      <c r="G19" t="s">
        <v>68</v>
      </c>
      <c r="I19" t="s">
        <v>296</v>
      </c>
      <c r="K19" t="s">
        <v>107</v>
      </c>
      <c r="M19" t="s">
        <v>136</v>
      </c>
      <c r="R19" t="s">
        <v>179</v>
      </c>
      <c r="U19" t="s">
        <v>236</v>
      </c>
    </row>
    <row r="20" spans="1:21" x14ac:dyDescent="0.25">
      <c r="A20" t="s">
        <v>337</v>
      </c>
      <c r="G20" t="s">
        <v>69</v>
      </c>
      <c r="I20" t="s">
        <v>297</v>
      </c>
      <c r="K20" t="s">
        <v>108</v>
      </c>
      <c r="M20" t="s">
        <v>137</v>
      </c>
      <c r="R20" t="s">
        <v>180</v>
      </c>
      <c r="U20" t="s">
        <v>237</v>
      </c>
    </row>
    <row r="21" spans="1:21" x14ac:dyDescent="0.25">
      <c r="A21" t="s">
        <v>338</v>
      </c>
      <c r="G21" t="s">
        <v>70</v>
      </c>
      <c r="I21" t="s">
        <v>298</v>
      </c>
      <c r="M21" t="s">
        <v>138</v>
      </c>
      <c r="R21" t="s">
        <v>181</v>
      </c>
      <c r="U21" t="s">
        <v>238</v>
      </c>
    </row>
    <row r="22" spans="1:21" x14ac:dyDescent="0.25">
      <c r="I22" t="s">
        <v>299</v>
      </c>
      <c r="M22" t="s">
        <v>139</v>
      </c>
      <c r="R22" t="s">
        <v>182</v>
      </c>
      <c r="U22" t="s">
        <v>239</v>
      </c>
    </row>
    <row r="23" spans="1:21" x14ac:dyDescent="0.25">
      <c r="I23" t="s">
        <v>300</v>
      </c>
      <c r="M23" t="s">
        <v>140</v>
      </c>
      <c r="R23" t="s">
        <v>183</v>
      </c>
      <c r="U23" t="s">
        <v>240</v>
      </c>
    </row>
    <row r="24" spans="1:21" x14ac:dyDescent="0.25">
      <c r="I24" t="s">
        <v>301</v>
      </c>
      <c r="M24" t="s">
        <v>141</v>
      </c>
      <c r="R24" t="s">
        <v>184</v>
      </c>
      <c r="U24" t="s">
        <v>241</v>
      </c>
    </row>
    <row r="25" spans="1:21" x14ac:dyDescent="0.25">
      <c r="I25" t="s">
        <v>302</v>
      </c>
      <c r="M25" t="s">
        <v>142</v>
      </c>
      <c r="R25" t="s">
        <v>185</v>
      </c>
      <c r="U25" t="s">
        <v>242</v>
      </c>
    </row>
    <row r="26" spans="1:21" x14ac:dyDescent="0.25">
      <c r="I26" t="s">
        <v>303</v>
      </c>
      <c r="M26" t="s">
        <v>143</v>
      </c>
      <c r="R26" t="s">
        <v>186</v>
      </c>
      <c r="U26" t="s">
        <v>243</v>
      </c>
    </row>
    <row r="27" spans="1:21" x14ac:dyDescent="0.25">
      <c r="I27" t="s">
        <v>304</v>
      </c>
      <c r="M27" t="s">
        <v>144</v>
      </c>
      <c r="R27" t="s">
        <v>187</v>
      </c>
      <c r="U27" t="s">
        <v>244</v>
      </c>
    </row>
    <row r="28" spans="1:21" x14ac:dyDescent="0.25">
      <c r="I28" t="s">
        <v>305</v>
      </c>
      <c r="M28" t="s">
        <v>145</v>
      </c>
      <c r="R28" t="s">
        <v>188</v>
      </c>
      <c r="U28" t="s">
        <v>245</v>
      </c>
    </row>
    <row r="29" spans="1:21" x14ac:dyDescent="0.25">
      <c r="I29" t="s">
        <v>306</v>
      </c>
      <c r="M29" t="s">
        <v>146</v>
      </c>
      <c r="R29" t="s">
        <v>189</v>
      </c>
      <c r="U29" t="s">
        <v>246</v>
      </c>
    </row>
    <row r="30" spans="1:21" x14ac:dyDescent="0.25">
      <c r="I30" t="s">
        <v>307</v>
      </c>
      <c r="M30" t="s">
        <v>147</v>
      </c>
      <c r="R30" t="s">
        <v>190</v>
      </c>
      <c r="U30" t="s">
        <v>247</v>
      </c>
    </row>
    <row r="31" spans="1:21" x14ac:dyDescent="0.25">
      <c r="I31" t="s">
        <v>308</v>
      </c>
      <c r="R31" t="s">
        <v>191</v>
      </c>
      <c r="U31" t="s">
        <v>248</v>
      </c>
    </row>
    <row r="32" spans="1:21" x14ac:dyDescent="0.25">
      <c r="I32" t="s">
        <v>309</v>
      </c>
      <c r="R32" t="s">
        <v>192</v>
      </c>
      <c r="U32" t="s">
        <v>249</v>
      </c>
    </row>
    <row r="33" spans="9:21" x14ac:dyDescent="0.25">
      <c r="I33" t="s">
        <v>310</v>
      </c>
      <c r="R33" t="s">
        <v>193</v>
      </c>
      <c r="U33" t="s">
        <v>250</v>
      </c>
    </row>
    <row r="34" spans="9:21" x14ac:dyDescent="0.25">
      <c r="I34" t="s">
        <v>311</v>
      </c>
      <c r="R34" t="s">
        <v>194</v>
      </c>
      <c r="U34" t="s">
        <v>251</v>
      </c>
    </row>
    <row r="35" spans="9:21" x14ac:dyDescent="0.25">
      <c r="I35" t="s">
        <v>312</v>
      </c>
      <c r="R35" t="s">
        <v>195</v>
      </c>
      <c r="U35" t="s">
        <v>252</v>
      </c>
    </row>
    <row r="36" spans="9:21" x14ac:dyDescent="0.25">
      <c r="I36" t="s">
        <v>313</v>
      </c>
      <c r="R36" t="s">
        <v>196</v>
      </c>
      <c r="U36" t="s">
        <v>253</v>
      </c>
    </row>
    <row r="37" spans="9:21" x14ac:dyDescent="0.25">
      <c r="I37" t="s">
        <v>314</v>
      </c>
      <c r="R37" t="s">
        <v>197</v>
      </c>
      <c r="U37" t="s">
        <v>254</v>
      </c>
    </row>
    <row r="38" spans="9:21" x14ac:dyDescent="0.25">
      <c r="I38" t="s">
        <v>315</v>
      </c>
      <c r="U38" t="s">
        <v>255</v>
      </c>
    </row>
    <row r="39" spans="9:21" x14ac:dyDescent="0.25">
      <c r="I39" t="s">
        <v>316</v>
      </c>
      <c r="U39" t="s">
        <v>256</v>
      </c>
    </row>
    <row r="40" spans="9:21" x14ac:dyDescent="0.25">
      <c r="I40" t="s">
        <v>317</v>
      </c>
      <c r="U40" t="s">
        <v>257</v>
      </c>
    </row>
    <row r="41" spans="9:21" x14ac:dyDescent="0.25">
      <c r="I41" t="s">
        <v>318</v>
      </c>
      <c r="U41" t="s">
        <v>258</v>
      </c>
    </row>
    <row r="42" spans="9:21" x14ac:dyDescent="0.25">
      <c r="I42" t="s">
        <v>319</v>
      </c>
      <c r="U42" t="s">
        <v>259</v>
      </c>
    </row>
    <row r="43" spans="9:21" x14ac:dyDescent="0.25">
      <c r="I43" t="s">
        <v>320</v>
      </c>
      <c r="U43" t="s">
        <v>260</v>
      </c>
    </row>
    <row r="44" spans="9:21" x14ac:dyDescent="0.25">
      <c r="I44" t="s">
        <v>321</v>
      </c>
      <c r="U44" t="s">
        <v>261</v>
      </c>
    </row>
    <row r="45" spans="9:21" x14ac:dyDescent="0.25">
      <c r="I45" t="s">
        <v>322</v>
      </c>
      <c r="U45" t="s">
        <v>262</v>
      </c>
    </row>
    <row r="46" spans="9:21" x14ac:dyDescent="0.25">
      <c r="I46" t="s">
        <v>323</v>
      </c>
      <c r="U46" t="s">
        <v>263</v>
      </c>
    </row>
    <row r="47" spans="9:21" x14ac:dyDescent="0.25">
      <c r="I47" t="s">
        <v>324</v>
      </c>
      <c r="U47" t="s">
        <v>264</v>
      </c>
    </row>
    <row r="48" spans="9:21" x14ac:dyDescent="0.25">
      <c r="I48" t="s">
        <v>325</v>
      </c>
      <c r="U48" t="s">
        <v>265</v>
      </c>
    </row>
    <row r="49" spans="9:21" x14ac:dyDescent="0.25">
      <c r="I49" t="s">
        <v>326</v>
      </c>
      <c r="U49" t="s">
        <v>266</v>
      </c>
    </row>
    <row r="50" spans="9:21" x14ac:dyDescent="0.25">
      <c r="U50" t="s">
        <v>267</v>
      </c>
    </row>
    <row r="51" spans="9:21" x14ac:dyDescent="0.25">
      <c r="U51" t="s">
        <v>268</v>
      </c>
    </row>
    <row r="52" spans="9:21" x14ac:dyDescent="0.25">
      <c r="U52" t="s">
        <v>269</v>
      </c>
    </row>
    <row r="53" spans="9:21" x14ac:dyDescent="0.25">
      <c r="U53" t="s">
        <v>270</v>
      </c>
    </row>
    <row r="54" spans="9:21" x14ac:dyDescent="0.25">
      <c r="U54" t="s">
        <v>271</v>
      </c>
    </row>
    <row r="55" spans="9:21" x14ac:dyDescent="0.25">
      <c r="U55" t="s">
        <v>272</v>
      </c>
    </row>
    <row r="56" spans="9:21" x14ac:dyDescent="0.25">
      <c r="U56" t="s">
        <v>273</v>
      </c>
    </row>
    <row r="57" spans="9:21" x14ac:dyDescent="0.25">
      <c r="U57" t="s">
        <v>274</v>
      </c>
    </row>
    <row r="58" spans="9:21" x14ac:dyDescent="0.25">
      <c r="U58" t="s">
        <v>275</v>
      </c>
    </row>
    <row r="59" spans="9:21" x14ac:dyDescent="0.25">
      <c r="U59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REQUEST FOR PAYMENT</vt:lpstr>
      <vt:lpstr>Mileage Worksheet</vt:lpstr>
      <vt:lpstr>Codes</vt:lpstr>
      <vt:lpstr>Administration</vt:lpstr>
      <vt:lpstr>Discipleship</vt:lpstr>
      <vt:lpstr>Education_and_Nurture</vt:lpstr>
      <vt:lpstr>Fees</vt:lpstr>
      <vt:lpstr>Finance_and_Stewardship</vt:lpstr>
      <vt:lpstr>Kitchen</vt:lpstr>
      <vt:lpstr>New_Renovations_Projects</vt:lpstr>
      <vt:lpstr>Operations</vt:lpstr>
      <vt:lpstr>Outreach</vt:lpstr>
      <vt:lpstr>Outreach_and_Benevolences_Church_Based_Ministry</vt:lpstr>
      <vt:lpstr>Outreach_and_Benevolences_Presb_Synod_GA_Restricted</vt:lpstr>
      <vt:lpstr>Outreach_and_Benevolences_Presb_Synod_GA_Unrestricted</vt:lpstr>
      <vt:lpstr>Pastoral_Care</vt:lpstr>
      <vt:lpstr>Pastoral_Expense</vt:lpstr>
      <vt:lpstr>PastoralCare</vt:lpstr>
      <vt:lpstr>'REQUEST FOR PAYMENT'!Print_Area</vt:lpstr>
      <vt:lpstr>Program_Restricted</vt:lpstr>
      <vt:lpstr>Scheduled_Maintenance</vt:lpstr>
      <vt:lpstr>Special_Projects_Special_Gifts</vt:lpstr>
      <vt:lpstr>Temporarily_Restricted_Church</vt:lpstr>
      <vt:lpstr>Worship</vt:lpstr>
      <vt:lpstr>Youth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Benton</dc:creator>
  <cp:lastModifiedBy>Jody Grayson</cp:lastModifiedBy>
  <cp:lastPrinted>2016-09-26T20:28:59Z</cp:lastPrinted>
  <dcterms:created xsi:type="dcterms:W3CDTF">2016-09-20T18:37:06Z</dcterms:created>
  <dcterms:modified xsi:type="dcterms:W3CDTF">2016-09-26T20:30:00Z</dcterms:modified>
</cp:coreProperties>
</file>